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A9B0D806-9653-4145-A20E-F9D42A80F1CA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<sst xmlns="http://schemas.openxmlformats.org/spreadsheetml/2006/main" count="261" uniqueCount="141">
  <si>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</si>
  <si>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</si>
  <si>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</si>
  <si>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</si>
  <si>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</si>
  <si>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</si>
  <si>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</si>
  <si>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</si>
  <si>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</si>
  <si>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</si>
  <si>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</si>
  <si>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</si>
  <si>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</si>
  <si>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</si>
  <si>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</si>
  <si>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</si>
  <si>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</si>
  <si>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</si>
  <si>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</si>
  <si>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</si>
  <si>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</si>
  <si>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</si>
  <si>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</si>
  <si>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</si>
  <si>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</si>
  <si>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</si>
  <si>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</si>
  <si>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</si>
  <si>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</si>
  <si>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</si>
  <si>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</si>
  <si>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</si>
  <si>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</si>
  <si>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</si>
  <si>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</si>
  <si>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</si>
  <si>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</si>
  <si>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</si>
  <si>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</si>
  <si>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</si>
  <si>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</si>
  <si>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</si>
  <si>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</si>
  <si>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</si>
  <si>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</si>
  <si>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</si>
  <si>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</si>
  <si>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</si>
  <si>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</si>
  <si>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</si>
  <si>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</si>
  <si>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</si>
  <si>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</si>
  <si>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</si>
  <si>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</si>
  <si>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</si>
  <si>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</si>
  <si>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</si>
  <si>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</si>
  <si>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</si>
  <si>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</si>
  <si>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</si>
  <si>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</si>
  <si>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</si>
  <si>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</si>
  <si>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</si>
  <si>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</si>
  <si>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</si>
  <si>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</si>
  <si>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</si>
  <si>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</si>
  <si>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</si>
  <si>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</si>
  <si>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</si>
  <si>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</si>
  <si>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</si>
  <si>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</si>
  <si>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</si>
  <si>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</si>
  <si>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</si>
  <si>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</si>
  <si>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</si>
  <si>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</si>
  <si>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</si>
  <si>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</si>
  <si>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</si>
  <si>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</si>
  <si>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</si>
  <si>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</si>
  <si>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</si>
  <si>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</si>
  <si>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</si>
  <si>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</si>
  <si>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</si>
  <si>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</si>
  <si>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</si>
  <si>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</si>
  <si>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</si>
  <si>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</si>
  <si>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</si>
  <si>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</si>
  <si>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</si>
  <si>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</si>
  <si>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</si>
  <si>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</si>
  <si>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</si>
  <si>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</si>
  <si>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</si>
  <si>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</si>
  <si>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</si>
  <si>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</si>
  <si>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</si>
  <si>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</si>
  <si>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</si>
  <si>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</si>
  <si>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</si>
  <si>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</si>
  <si>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</si>
  <si>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</si>
  <si>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</si>
  <si>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</si>
  <si>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</si>
  <si>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</si>
  <si>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</si>
  <si>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</si>
  <si>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</si>
  <si>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</si>
  <si>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</si>
  <si>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</si>
  <si>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</si>
  <si>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</si>
  <si>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</si>
  <si>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</si>
  <si>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</si>
  <si>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</si>
  <si>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</si>
  <si>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</si>
  <si>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</si>
  <si>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Blue</t>
  </si>
  <si>
    <t>0.8</t>
  </si>
  <si>
    <t>LT4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</si>
</sst>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LT4 - Blue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140</v>
      </c>
      <c r="C9" s="13" t="s">
        <v>138</v>
      </c>
      <c r="D9" s="14" t="s">
        <v>139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10</v>
      </c>
      <c r="L6" s="31">
        <f>'Fuel Pressure Multiplier 1'!L6</f>
        <v>12</v>
      </c>
      <c r="M6" s="31">
        <f>'Fuel Pressure Multiplier 1'!M6</f>
        <v>14</v>
      </c>
      <c r="N6" s="31">
        <f>'Fuel Pressure Multiplier 1'!N6</f>
        <v>16</v>
      </c>
      <c r="O6" s="31">
        <f>'Fuel Pressure Multiplier 1'!O6</f>
        <v>18</v>
      </c>
      <c r="P6" s="31">
        <f>'Fuel Pressure Multiplier 1'!P6</f>
        <v>20</v>
      </c>
      <c r="Q6" s="31">
        <f>'Fuel Pressure Multiplier 1'!Q6</f>
        <v>24</v>
      </c>
      <c r="R6" s="31">
        <f>'Fuel Pressure Multiplier 1'!R6</f>
        <v>28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-8.4741210937499978E-2</v>
      </c>
      <c r="L7" s="32">
        <f>INDEX('[4]profile 2'!$F$7:$F$35,MATCH(L6,'[4]profile 2'!$E$7:$E$35,0),1)</f>
        <v>-5.9716796874999978E-2</v>
      </c>
      <c r="M7" s="32">
        <f>INDEX('[4]profile 2'!$F$7:$F$35,MATCH(M6,'[4]profile 2'!$E$7:$E$35,0),1)</f>
        <v>-2.7490234374999978E-2</v>
      </c>
      <c r="N7" s="32">
        <f>INDEX('[4]profile 2'!$F$7:$F$35,MATCH(N6,'[4]profile 2'!$E$7:$E$35,0),1)</f>
        <v>1.8896484375000008E-2</v>
      </c>
      <c r="O7" s="32">
        <f>INDEX('[4]profile 2'!$F$7:$F$35,MATCH(O6,'[4]profile 2'!$E$7:$E$35,0),1)</f>
        <v>3.3642578125000017E-2</v>
      </c>
      <c r="P7" s="32">
        <f>INDEX('[4]profile 2'!$F$7:$F$35,MATCH(P6,'[4]profile 2'!$E$7:$E$35,0),1)</f>
        <v>4.8388671875000011E-2</v>
      </c>
      <c r="Q7" s="32">
        <f>INDEX('[4]profile 2'!$F$7:$F$35,MATCH(Q6,'[4]profile 2'!$E$7:$E$35,0),1)</f>
        <v>7.289515904017857E-2</v>
      </c>
      <c r="R7" s="32">
        <f>INDEX('[4]profile 2'!$F$7:$F$35,MATCH(R6,'[4]profile 2'!$E$7:$E$35,0),1)</f>
        <v>0.19574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10</v>
      </c>
      <c r="L6" s="31">
        <f>'Fuel Pressure Multiplier 1'!L6</f>
        <v>12</v>
      </c>
      <c r="M6" s="31">
        <f>'Fuel Pressure Multiplier 1'!M6</f>
        <v>14</v>
      </c>
      <c r="N6" s="31">
        <f>'Fuel Pressure Multiplier 1'!N6</f>
        <v>16</v>
      </c>
      <c r="O6" s="31">
        <f>'Fuel Pressure Multiplier 1'!O6</f>
        <v>18</v>
      </c>
      <c r="P6" s="31">
        <f>'Fuel Pressure Multiplier 1'!P6</f>
        <v>20</v>
      </c>
      <c r="Q6" s="31">
        <f>'Fuel Pressure Multiplier 1'!Q6</f>
        <v>24</v>
      </c>
      <c r="R6" s="31">
        <f>'Fuel Pressure Multiplier 1'!R6</f>
        <v>28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-8.4741210937499978E-2</v>
      </c>
      <c r="L7" s="32">
        <f>INDEX('[4]profile 3'!$F$7:$F$35,MATCH(L6,'[4]profile 3'!$E$7:$E$35,0),1)</f>
        <v>-5.9716796874999978E-2</v>
      </c>
      <c r="M7" s="32">
        <f>INDEX('[4]profile 3'!$F$7:$F$35,MATCH(M6,'[4]profile 3'!$E$7:$E$35,0),1)</f>
        <v>-2.7490234374999978E-2</v>
      </c>
      <c r="N7" s="32">
        <f>INDEX('[4]profile 3'!$F$7:$F$35,MATCH(N6,'[4]profile 3'!$E$7:$E$35,0),1)</f>
        <v>1.8896484375000008E-2</v>
      </c>
      <c r="O7" s="32">
        <f>INDEX('[4]profile 3'!$F$7:$F$35,MATCH(O6,'[4]profile 3'!$E$7:$E$35,0),1)</f>
        <v>3.3642578125000017E-2</v>
      </c>
      <c r="P7" s="32">
        <f>INDEX('[4]profile 3'!$F$7:$F$35,MATCH(P6,'[4]profile 3'!$E$7:$E$35,0),1)</f>
        <v>4.8388671875000011E-2</v>
      </c>
      <c r="Q7" s="32">
        <f>INDEX('[4]profile 3'!$F$7:$F$35,MATCH(Q6,'[4]profile 3'!$E$7:$E$35,0),1)</f>
        <v>7.289515904017857E-2</v>
      </c>
      <c r="R7" s="32">
        <f>INDEX('[4]profile 3'!$F$7:$F$35,MATCH(R6,'[4]profile 3'!$E$7:$E$35,0),1)</f>
        <v>0.19574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12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16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20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24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28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10</v>
      </c>
      <c r="C16" s="35">
        <f>INDEX('[5]Short pulse adder 1'!C$24:C$52,MATCH($B16,'[5]Short pulse adder 1'!$B$24:$B$52,0),1)</f>
        <v>2.25830078125E-3</v>
      </c>
      <c r="D16" s="35">
        <f>INDEX('[5]Short pulse adder 1'!D$24:D$52,MATCH($B16,'[5]Short pulse adder 1'!$B$24:$B$52,0),1)</f>
        <v>-3.47900390625E-3</v>
      </c>
      <c r="E16" s="35">
        <f>INDEX('[5]Short pulse adder 1'!E$24:E$52,MATCH($B16,'[5]Short pulse adder 1'!$B$24:$B$52,0),1)</f>
        <v>-1.18408203125E-2</v>
      </c>
      <c r="F16" s="35">
        <f>INDEX('[5]Short pulse adder 1'!F$24:F$52,MATCH($B16,'[5]Short pulse adder 1'!$B$24:$B$52,0),1)</f>
        <v>-1.4404296875E-2</v>
      </c>
      <c r="G16" s="35">
        <f>INDEX('[5]Short pulse adder 1'!G$24:G$52,MATCH($B16,'[5]Short pulse adder 1'!$B$24:$B$52,0),1)</f>
        <v>-3.521728515625E-2</v>
      </c>
      <c r="H16" s="35">
        <f>INDEX('[5]Short pulse adder 1'!H$24:H$52,MATCH($B16,'[5]Short pulse adder 1'!$B$24:$B$52,0),1)</f>
        <v>1.28173828125E-3</v>
      </c>
      <c r="I16" s="35">
        <f>INDEX('[5]Short pulse adder 1'!I$24:I$52,MATCH($B16,'[5]Short pulse adder 1'!$B$24:$B$52,0),1)</f>
        <v>4.8828125E-3</v>
      </c>
      <c r="J16" s="35">
        <f>INDEX('[5]Short pulse adder 1'!J$24:J$52,MATCH($B16,'[5]Short pulse adder 1'!$B$24:$B$52,0),1)</f>
        <v>-2.728271484375E-2</v>
      </c>
      <c r="K16" s="35">
        <f>INDEX('[5]Short pulse adder 1'!K$24:K$52,MATCH($B16,'[5]Short pulse adder 1'!$B$24:$B$52,0),1)</f>
        <v>-5.94482421875E-2</v>
      </c>
      <c r="L16" s="35">
        <f>INDEX('[5]Short pulse adder 1'!L$24:L$52,MATCH($B16,'[5]Short pulse adder 1'!$B$24:$B$52,0),1)</f>
        <v>6.4697265625E-3</v>
      </c>
      <c r="M16" s="35">
        <f>INDEX('[5]Short pulse adder 1'!M$24:M$52,MATCH($B16,'[5]Short pulse adder 1'!$B$24:$B$52,0),1)</f>
        <v>-2.081298828125E-2</v>
      </c>
      <c r="N16" s="35">
        <f>INDEX('[5]Short pulse adder 1'!N$24:N$52,MATCH($B16,'[5]Short pulse adder 1'!$B$24:$B$52,0),1)</f>
        <v>-7.6904296875E-3</v>
      </c>
      <c r="O16" s="35">
        <f>INDEX('[5]Short pulse adder 1'!O$24:O$52,MATCH($B16,'[5]Short pulse adder 1'!$B$24:$B$52,0),1)</f>
        <v>-6.103515625E-5</v>
      </c>
      <c r="P16" s="35">
        <f>INDEX('[5]Short pulse adder 1'!P$24:P$52,MATCH($B16,'[5]Short pulse adder 1'!$B$24:$B$52,0),1)</f>
        <v>8.97216796875E-3</v>
      </c>
      <c r="Q16" s="35">
        <f>INDEX('[5]Short pulse adder 1'!Q$24:Q$52,MATCH($B16,'[5]Short pulse adder 1'!$B$24:$B$52,0),1)</f>
        <v>5.77392578125E-2</v>
      </c>
      <c r="R16" s="35">
        <f>INDEX('[5]Short pulse adder 1'!R$24:R$52,MATCH($B16,'[5]Short pulse adder 1'!$B$24:$B$52,0),1)</f>
        <v>5.04150390625E-2</v>
      </c>
      <c r="S16" s="35">
        <f>INDEX('[5]Short pulse adder 1'!S$24:S$52,MATCH($B16,'[5]Short pulse adder 1'!$B$24:$B$52,0),1)</f>
        <v>5.04150390625E-2</v>
      </c>
    </row>
    <row r="17" spans="1:19" ht="15" customHeight="1" x14ac:dyDescent="0.25">
      <c r="A17" s="61"/>
      <c r="B17" s="30">
        <f>'Fuel Pressure Multiplier 1'!L6</f>
        <v>12</v>
      </c>
      <c r="C17" s="35">
        <f>INDEX('[5]Short pulse adder 1'!C$24:C$52,MATCH($B17,'[5]Short pulse adder 1'!$B$24:$B$52,0),1)</f>
        <v>-1.220703125E-3</v>
      </c>
      <c r="D17" s="35">
        <f>INDEX('[5]Short pulse adder 1'!D$24:D$52,MATCH($B17,'[5]Short pulse adder 1'!$B$24:$B$52,0),1)</f>
        <v>-6.2255859375E-3</v>
      </c>
      <c r="E17" s="35">
        <f>INDEX('[5]Short pulse adder 1'!E$24:E$52,MATCH($B17,'[5]Short pulse adder 1'!$B$24:$B$52,0),1)</f>
        <v>-9.09423828125E-3</v>
      </c>
      <c r="F17" s="35">
        <f>INDEX('[5]Short pulse adder 1'!F$24:F$52,MATCH($B17,'[5]Short pulse adder 1'!$B$24:$B$52,0),1)</f>
        <v>-1.544189453125E-2</v>
      </c>
      <c r="G17" s="35">
        <f>INDEX('[5]Short pulse adder 1'!G$24:G$52,MATCH($B17,'[5]Short pulse adder 1'!$B$24:$B$52,0),1)</f>
        <v>-1.885986328125E-2</v>
      </c>
      <c r="H17" s="35">
        <f>INDEX('[5]Short pulse adder 1'!H$24:H$52,MATCH($B17,'[5]Short pulse adder 1'!$B$24:$B$52,0),1)</f>
        <v>-6.915283203125E-2</v>
      </c>
      <c r="I17" s="35">
        <f>INDEX('[5]Short pulse adder 1'!I$24:I$52,MATCH($B17,'[5]Short pulse adder 1'!$B$24:$B$52,0),1)</f>
        <v>-8.148193359375E-2</v>
      </c>
      <c r="J17" s="35">
        <f>INDEX('[5]Short pulse adder 1'!J$24:J$52,MATCH($B17,'[5]Short pulse adder 1'!$B$24:$B$52,0),1)</f>
        <v>-7.28759765625E-2</v>
      </c>
      <c r="K17" s="35">
        <f>INDEX('[5]Short pulse adder 1'!K$24:K$52,MATCH($B17,'[5]Short pulse adder 1'!$B$24:$B$52,0),1)</f>
        <v>-5.279541015625E-2</v>
      </c>
      <c r="L17" s="35">
        <f>INDEX('[5]Short pulse adder 1'!L$24:L$52,MATCH($B17,'[5]Short pulse adder 1'!$B$24:$B$52,0),1)</f>
        <v>-4.290771484375E-2</v>
      </c>
      <c r="M17" s="35">
        <f>INDEX('[5]Short pulse adder 1'!M$24:M$52,MATCH($B17,'[5]Short pulse adder 1'!$B$24:$B$52,0),1)</f>
        <v>-4.7119140625E-2</v>
      </c>
      <c r="N17" s="35">
        <f>INDEX('[5]Short pulse adder 1'!N$24:N$52,MATCH($B17,'[5]Short pulse adder 1'!$B$24:$B$52,0),1)</f>
        <v>-3.08837890625E-2</v>
      </c>
      <c r="O17" s="35">
        <f>INDEX('[5]Short pulse adder 1'!O$24:O$52,MATCH($B17,'[5]Short pulse adder 1'!$B$24:$B$52,0),1)</f>
        <v>-9.100341796875E-2</v>
      </c>
      <c r="P17" s="35">
        <f>INDEX('[5]Short pulse adder 1'!P$24:P$52,MATCH($B17,'[5]Short pulse adder 1'!$B$24:$B$52,0),1)</f>
        <v>-8.770751953125E-2</v>
      </c>
      <c r="Q17" s="35">
        <f>INDEX('[5]Short pulse adder 1'!Q$24:Q$52,MATCH($B17,'[5]Short pulse adder 1'!$B$24:$B$52,0),1)</f>
        <v>-6.4453125E-2</v>
      </c>
      <c r="R17" s="35">
        <f>INDEX('[5]Short pulse adder 1'!R$24:R$52,MATCH($B17,'[5]Short pulse adder 1'!$B$24:$B$52,0),1)</f>
        <v>-1.98974609375E-2</v>
      </c>
      <c r="S17" s="35">
        <f>INDEX('[5]Short pulse adder 1'!S$24:S$52,MATCH($B17,'[5]Short pulse adder 1'!$B$24:$B$52,0),1)</f>
        <v>-1.98974609375E-2</v>
      </c>
    </row>
    <row r="18" spans="1:19" ht="15" customHeight="1" x14ac:dyDescent="0.25">
      <c r="A18" s="61"/>
      <c r="B18" s="30">
        <f>'Fuel Pressure Multiplier 1'!M6</f>
        <v>14</v>
      </c>
      <c r="C18" s="35">
        <f>INDEX('[5]Short pulse adder 1'!C$24:C$52,MATCH($B18,'[5]Short pulse adder 1'!$B$24:$B$52,0),1)</f>
        <v>-8.056640625E-2</v>
      </c>
      <c r="D18" s="35">
        <f>INDEX('[5]Short pulse adder 1'!D$24:D$52,MATCH($B18,'[5]Short pulse adder 1'!$B$24:$B$52,0),1)</f>
        <v>-9.686279296875E-2</v>
      </c>
      <c r="E18" s="35">
        <f>INDEX('[5]Short pulse adder 1'!E$24:E$52,MATCH($B18,'[5]Short pulse adder 1'!$B$24:$B$52,0),1)</f>
        <v>-0.10955810546875</v>
      </c>
      <c r="F18" s="35">
        <f>INDEX('[5]Short pulse adder 1'!F$24:F$52,MATCH($B18,'[5]Short pulse adder 1'!$B$24:$B$52,0),1)</f>
        <v>-0.1214599609375</v>
      </c>
      <c r="G18" s="35">
        <f>INDEX('[5]Short pulse adder 1'!G$24:G$52,MATCH($B18,'[5]Short pulse adder 1'!$B$24:$B$52,0),1)</f>
        <v>-2.24609375E-2</v>
      </c>
      <c r="H18" s="35">
        <f>INDEX('[5]Short pulse adder 1'!H$24:H$52,MATCH($B18,'[5]Short pulse adder 1'!$B$24:$B$52,0),1)</f>
        <v>-3.41796875E-2</v>
      </c>
      <c r="I18" s="35">
        <f>INDEX('[5]Short pulse adder 1'!I$24:I$52,MATCH($B18,'[5]Short pulse adder 1'!$B$24:$B$52,0),1)</f>
        <v>-4.58984375E-2</v>
      </c>
      <c r="J18" s="35">
        <f>INDEX('[5]Short pulse adder 1'!J$24:J$52,MATCH($B18,'[5]Short pulse adder 1'!$B$24:$B$52,0),1)</f>
        <v>-5.76171875E-2</v>
      </c>
      <c r="K18" s="35">
        <f>INDEX('[5]Short pulse adder 1'!K$24:K$52,MATCH($B18,'[5]Short pulse adder 1'!$B$24:$B$52,0),1)</f>
        <v>-4.632568359375E-2</v>
      </c>
      <c r="L18" s="35">
        <f>INDEX('[5]Short pulse adder 1'!L$24:L$52,MATCH($B18,'[5]Short pulse adder 1'!$B$24:$B$52,0),1)</f>
        <v>-3.50341796875E-2</v>
      </c>
      <c r="M18" s="35">
        <f>INDEX('[5]Short pulse adder 1'!M$24:M$52,MATCH($B18,'[5]Short pulse adder 1'!$B$24:$B$52,0),1)</f>
        <v>-4.04052734375E-2</v>
      </c>
      <c r="N18" s="35">
        <f>INDEX('[5]Short pulse adder 1'!N$24:N$52,MATCH($B18,'[5]Short pulse adder 1'!$B$24:$B$52,0),1)</f>
        <v>-2.38037109375E-3</v>
      </c>
      <c r="O18" s="35">
        <f>INDEX('[5]Short pulse adder 1'!O$24:O$52,MATCH($B18,'[5]Short pulse adder 1'!$B$24:$B$52,0),1)</f>
        <v>-7.598876953125E-2</v>
      </c>
      <c r="P18" s="35">
        <f>INDEX('[5]Short pulse adder 1'!P$24:P$52,MATCH($B18,'[5]Short pulse adder 1'!$B$24:$B$52,0),1)</f>
        <v>-9.8876953125E-2</v>
      </c>
      <c r="Q18" s="35">
        <f>INDEX('[5]Short pulse adder 1'!Q$24:Q$52,MATCH($B18,'[5]Short pulse adder 1'!$B$24:$B$52,0),1)</f>
        <v>-6.99462890625E-2</v>
      </c>
      <c r="R18" s="35">
        <f>INDEX('[5]Short pulse adder 1'!R$24:R$52,MATCH($B18,'[5]Short pulse adder 1'!$B$24:$B$52,0),1)</f>
        <v>-1.849365234375E-2</v>
      </c>
      <c r="S18" s="35">
        <f>INDEX('[5]Short pulse adder 1'!S$24:S$52,MATCH($B18,'[5]Short pulse adder 1'!$B$24:$B$52,0),1)</f>
        <v>-1.849365234375E-2</v>
      </c>
    </row>
    <row r="19" spans="1:19" ht="15" customHeight="1" x14ac:dyDescent="0.25">
      <c r="A19" s="61"/>
      <c r="B19" s="30">
        <f>'Fuel Pressure Multiplier 1'!N6</f>
        <v>16</v>
      </c>
      <c r="C19" s="35">
        <f>INDEX('[5]Short pulse adder 1'!C$24:C$52,MATCH($B19,'[5]Short pulse adder 1'!$B$24:$B$52,0),1)</f>
        <v>-0.15997314453125</v>
      </c>
      <c r="D19" s="35">
        <f>INDEX('[5]Short pulse adder 1'!D$24:D$52,MATCH($B19,'[5]Short pulse adder 1'!$B$24:$B$52,0),1)</f>
        <v>-0.1875</v>
      </c>
      <c r="E19" s="35">
        <f>INDEX('[5]Short pulse adder 1'!E$24:E$52,MATCH($B19,'[5]Short pulse adder 1'!$B$24:$B$52,0),1)</f>
        <v>-0.21002197265625</v>
      </c>
      <c r="F19" s="35">
        <f>INDEX('[5]Short pulse adder 1'!F$24:F$52,MATCH($B19,'[5]Short pulse adder 1'!$B$24:$B$52,0),1)</f>
        <v>-0.22747802734375</v>
      </c>
      <c r="G19" s="35">
        <f>INDEX('[5]Short pulse adder 1'!G$24:G$52,MATCH($B19,'[5]Short pulse adder 1'!$B$24:$B$52,0),1)</f>
        <v>-0.239990234375</v>
      </c>
      <c r="H19" s="35">
        <f>INDEX('[5]Short pulse adder 1'!H$24:H$52,MATCH($B19,'[5]Short pulse adder 1'!$B$24:$B$52,0),1)</f>
        <v>-0.24749755859375</v>
      </c>
      <c r="I19" s="35">
        <f>INDEX('[5]Short pulse adder 1'!I$24:I$52,MATCH($B19,'[5]Short pulse adder 1'!$B$24:$B$52,0),1)</f>
        <v>-0.25</v>
      </c>
      <c r="J19" s="35">
        <f>INDEX('[5]Short pulse adder 1'!J$24:J$52,MATCH($B19,'[5]Short pulse adder 1'!$B$24:$B$52,0),1)</f>
        <v>-0.24749755859375</v>
      </c>
      <c r="K19" s="35">
        <f>INDEX('[5]Short pulse adder 1'!K$24:K$52,MATCH($B19,'[5]Short pulse adder 1'!$B$24:$B$52,0),1)</f>
        <v>-0.239990234375</v>
      </c>
      <c r="L19" s="35">
        <f>INDEX('[5]Short pulse adder 1'!L$24:L$52,MATCH($B19,'[5]Short pulse adder 1'!$B$24:$B$52,0),1)</f>
        <v>-0.22747802734375</v>
      </c>
      <c r="M19" s="35">
        <f>INDEX('[5]Short pulse adder 1'!M$24:M$52,MATCH($B19,'[5]Short pulse adder 1'!$B$24:$B$52,0),1)</f>
        <v>-0.21002197265625</v>
      </c>
      <c r="N19" s="35">
        <f>INDEX('[5]Short pulse adder 1'!N$24:N$52,MATCH($B19,'[5]Short pulse adder 1'!$B$24:$B$52,0),1)</f>
        <v>-0.1875</v>
      </c>
      <c r="O19" s="35">
        <f>INDEX('[5]Short pulse adder 1'!O$24:O$52,MATCH($B19,'[5]Short pulse adder 1'!$B$24:$B$52,0),1)</f>
        <v>-0.12750244140625</v>
      </c>
      <c r="P19" s="35">
        <f>INDEX('[5]Short pulse adder 1'!P$24:P$52,MATCH($B19,'[5]Short pulse adder 1'!$B$24:$B$52,0),1)</f>
        <v>-9.002685546875E-2</v>
      </c>
      <c r="Q19" s="35">
        <f>INDEX('[5]Short pulse adder 1'!Q$24:Q$52,MATCH($B19,'[5]Short pulse adder 1'!$B$24:$B$52,0),1)</f>
        <v>-4.74853515625E-2</v>
      </c>
      <c r="R19" s="35">
        <f>INDEX('[5]Short pulse adder 1'!R$24:R$52,MATCH($B19,'[5]Short pulse adder 1'!$B$24:$B$52,0),1)</f>
        <v>0</v>
      </c>
      <c r="S19" s="35">
        <f>INDEX('[5]Short pulse adder 1'!S$24:S$52,MATCH($B19,'[5]Short pulse adder 1'!$B$24:$B$52,0),1)</f>
        <v>0</v>
      </c>
    </row>
    <row r="20" spans="1:19" ht="15" customHeight="1" x14ac:dyDescent="0.25">
      <c r="A20" s="61"/>
      <c r="B20" s="30">
        <f>'Fuel Pressure Multiplier 1'!O6</f>
        <v>18</v>
      </c>
      <c r="C20" s="35">
        <f>INDEX('[5]Short pulse adder 1'!C$24:C$52,MATCH($B20,'[5]Short pulse adder 1'!$B$24:$B$52,0),1)</f>
        <v>-0.15997314453125</v>
      </c>
      <c r="D20" s="35">
        <f>INDEX('[5]Short pulse adder 1'!D$24:D$52,MATCH($B20,'[5]Short pulse adder 1'!$B$24:$B$52,0),1)</f>
        <v>-0.1875</v>
      </c>
      <c r="E20" s="35">
        <f>INDEX('[5]Short pulse adder 1'!E$24:E$52,MATCH($B20,'[5]Short pulse adder 1'!$B$24:$B$52,0),1)</f>
        <v>-0.21002197265625</v>
      </c>
      <c r="F20" s="35">
        <f>INDEX('[5]Short pulse adder 1'!F$24:F$52,MATCH($B20,'[5]Short pulse adder 1'!$B$24:$B$52,0),1)</f>
        <v>-0.22747802734375</v>
      </c>
      <c r="G20" s="35">
        <f>INDEX('[5]Short pulse adder 1'!G$24:G$52,MATCH($B20,'[5]Short pulse adder 1'!$B$24:$B$52,0),1)</f>
        <v>-0.239990234375</v>
      </c>
      <c r="H20" s="35">
        <f>INDEX('[5]Short pulse adder 1'!H$24:H$52,MATCH($B20,'[5]Short pulse adder 1'!$B$24:$B$52,0),1)</f>
        <v>-0.24749755859375</v>
      </c>
      <c r="I20" s="35">
        <f>INDEX('[5]Short pulse adder 1'!I$24:I$52,MATCH($B20,'[5]Short pulse adder 1'!$B$24:$B$52,0),1)</f>
        <v>-0.25</v>
      </c>
      <c r="J20" s="35">
        <f>INDEX('[5]Short pulse adder 1'!J$24:J$52,MATCH($B20,'[5]Short pulse adder 1'!$B$24:$B$52,0),1)</f>
        <v>-0.24749755859375</v>
      </c>
      <c r="K20" s="35">
        <f>INDEX('[5]Short pulse adder 1'!K$24:K$52,MATCH($B20,'[5]Short pulse adder 1'!$B$24:$B$52,0),1)</f>
        <v>-0.239990234375</v>
      </c>
      <c r="L20" s="35">
        <f>INDEX('[5]Short pulse adder 1'!L$24:L$52,MATCH($B20,'[5]Short pulse adder 1'!$B$24:$B$52,0),1)</f>
        <v>-0.22747802734375</v>
      </c>
      <c r="M20" s="35">
        <f>INDEX('[5]Short pulse adder 1'!M$24:M$52,MATCH($B20,'[5]Short pulse adder 1'!$B$24:$B$52,0),1)</f>
        <v>-0.21002197265625</v>
      </c>
      <c r="N20" s="35">
        <f>INDEX('[5]Short pulse adder 1'!N$24:N$52,MATCH($B20,'[5]Short pulse adder 1'!$B$24:$B$52,0),1)</f>
        <v>-0.1875</v>
      </c>
      <c r="O20" s="35">
        <f>INDEX('[5]Short pulse adder 1'!O$24:O$52,MATCH($B20,'[5]Short pulse adder 1'!$B$24:$B$52,0),1)</f>
        <v>-0.12750244140625</v>
      </c>
      <c r="P20" s="35">
        <f>INDEX('[5]Short pulse adder 1'!P$24:P$52,MATCH($B20,'[5]Short pulse adder 1'!$B$24:$B$52,0),1)</f>
        <v>-9.002685546875E-2</v>
      </c>
      <c r="Q20" s="35">
        <f>INDEX('[5]Short pulse adder 1'!Q$24:Q$52,MATCH($B20,'[5]Short pulse adder 1'!$B$24:$B$52,0),1)</f>
        <v>-4.74853515625E-2</v>
      </c>
      <c r="R20" s="35">
        <f>INDEX('[5]Short pulse adder 1'!R$24:R$52,MATCH($B20,'[5]Short pulse adder 1'!$B$24:$B$52,0),1)</f>
        <v>0</v>
      </c>
      <c r="S20" s="35">
        <f>INDEX('[5]Short pulse adder 1'!S$24:S$52,MATCH($B20,'[5]Short pulse adder 1'!$B$24:$B$52,0),1)</f>
        <v>0</v>
      </c>
    </row>
    <row r="21" spans="1:19" ht="15" customHeight="1" x14ac:dyDescent="0.25">
      <c r="A21" s="61"/>
      <c r="B21" s="30">
        <f>'Fuel Pressure Multiplier 1'!P6</f>
        <v>20</v>
      </c>
      <c r="C21" s="35">
        <f>INDEX('[5]Short pulse adder 1'!C$24:C$52,MATCH($B21,'[5]Short pulse adder 1'!$B$24:$B$52,0),1)</f>
        <v>-0.15997314453125</v>
      </c>
      <c r="D21" s="35">
        <f>INDEX('[5]Short pulse adder 1'!D$24:D$52,MATCH($B21,'[5]Short pulse adder 1'!$B$24:$B$52,0),1)</f>
        <v>-0.1875</v>
      </c>
      <c r="E21" s="35">
        <f>INDEX('[5]Short pulse adder 1'!E$24:E$52,MATCH($B21,'[5]Short pulse adder 1'!$B$24:$B$52,0),1)</f>
        <v>-0.21002197265625</v>
      </c>
      <c r="F21" s="35">
        <f>INDEX('[5]Short pulse adder 1'!F$24:F$52,MATCH($B21,'[5]Short pulse adder 1'!$B$24:$B$52,0),1)</f>
        <v>-0.22747802734375</v>
      </c>
      <c r="G21" s="35">
        <f>INDEX('[5]Short pulse adder 1'!G$24:G$52,MATCH($B21,'[5]Short pulse adder 1'!$B$24:$B$52,0),1)</f>
        <v>-0.239990234375</v>
      </c>
      <c r="H21" s="35">
        <f>INDEX('[5]Short pulse adder 1'!H$24:H$52,MATCH($B21,'[5]Short pulse adder 1'!$B$24:$B$52,0),1)</f>
        <v>-0.24749755859375</v>
      </c>
      <c r="I21" s="35">
        <f>INDEX('[5]Short pulse adder 1'!I$24:I$52,MATCH($B21,'[5]Short pulse adder 1'!$B$24:$B$52,0),1)</f>
        <v>-0.25</v>
      </c>
      <c r="J21" s="35">
        <f>INDEX('[5]Short pulse adder 1'!J$24:J$52,MATCH($B21,'[5]Short pulse adder 1'!$B$24:$B$52,0),1)</f>
        <v>-0.24749755859375</v>
      </c>
      <c r="K21" s="35">
        <f>INDEX('[5]Short pulse adder 1'!K$24:K$52,MATCH($B21,'[5]Short pulse adder 1'!$B$24:$B$52,0),1)</f>
        <v>-0.239990234375</v>
      </c>
      <c r="L21" s="35">
        <f>INDEX('[5]Short pulse adder 1'!L$24:L$52,MATCH($B21,'[5]Short pulse adder 1'!$B$24:$B$52,0),1)</f>
        <v>-0.22747802734375</v>
      </c>
      <c r="M21" s="35">
        <f>INDEX('[5]Short pulse adder 1'!M$24:M$52,MATCH($B21,'[5]Short pulse adder 1'!$B$24:$B$52,0),1)</f>
        <v>-0.21002197265625</v>
      </c>
      <c r="N21" s="35">
        <f>INDEX('[5]Short pulse adder 1'!N$24:N$52,MATCH($B21,'[5]Short pulse adder 1'!$B$24:$B$52,0),1)</f>
        <v>-0.1875</v>
      </c>
      <c r="O21" s="35">
        <f>INDEX('[5]Short pulse adder 1'!O$24:O$52,MATCH($B21,'[5]Short pulse adder 1'!$B$24:$B$52,0),1)</f>
        <v>-0.12750244140625</v>
      </c>
      <c r="P21" s="35">
        <f>INDEX('[5]Short pulse adder 1'!P$24:P$52,MATCH($B21,'[5]Short pulse adder 1'!$B$24:$B$52,0),1)</f>
        <v>-9.002685546875E-2</v>
      </c>
      <c r="Q21" s="35">
        <f>INDEX('[5]Short pulse adder 1'!Q$24:Q$52,MATCH($B21,'[5]Short pulse adder 1'!$B$24:$B$52,0),1)</f>
        <v>-4.74853515625E-2</v>
      </c>
      <c r="R21" s="35">
        <f>INDEX('[5]Short pulse adder 1'!R$24:R$52,MATCH($B21,'[5]Short pulse adder 1'!$B$24:$B$52,0),1)</f>
        <v>0</v>
      </c>
      <c r="S21" s="35">
        <f>INDEX('[5]Short pulse adder 1'!S$24:S$52,MATCH($B21,'[5]Short pulse adder 1'!$B$24:$B$52,0),1)</f>
        <v>0</v>
      </c>
    </row>
    <row r="22" spans="1:19" ht="15" customHeight="1" x14ac:dyDescent="0.25">
      <c r="A22" s="61"/>
      <c r="B22" s="30">
        <f>'Fuel Pressure Multiplier 1'!Q6</f>
        <v>24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28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10</v>
      </c>
      <c r="C16" s="35">
        <f>INDEX('[5]Short pulse adder 2'!C$24:C$52,MATCH($B16,'[5]Short pulse adder 2'!$B$24:$B$52,0),1)</f>
        <v>2.25830078125E-3</v>
      </c>
      <c r="D16" s="35">
        <f>INDEX('[5]Short pulse adder 2'!D$24:D$52,MATCH($B16,'[5]Short pulse adder 2'!$B$24:$B$52,0),1)</f>
        <v>-3.47900390625E-3</v>
      </c>
      <c r="E16" s="35">
        <f>INDEX('[5]Short pulse adder 2'!E$24:E$52,MATCH($B16,'[5]Short pulse adder 2'!$B$24:$B$52,0),1)</f>
        <v>-1.18408203125E-2</v>
      </c>
      <c r="F16" s="35">
        <f>INDEX('[5]Short pulse adder 2'!F$24:F$52,MATCH($B16,'[5]Short pulse adder 2'!$B$24:$B$52,0),1)</f>
        <v>-1.4404296875E-2</v>
      </c>
      <c r="G16" s="35">
        <f>INDEX('[5]Short pulse adder 2'!G$24:G$52,MATCH($B16,'[5]Short pulse adder 2'!$B$24:$B$52,0),1)</f>
        <v>-3.521728515625E-2</v>
      </c>
      <c r="H16" s="35">
        <f>INDEX('[5]Short pulse adder 2'!H$24:H$52,MATCH($B16,'[5]Short pulse adder 2'!$B$24:$B$52,0),1)</f>
        <v>1.28173828125E-3</v>
      </c>
      <c r="I16" s="35">
        <f>INDEX('[5]Short pulse adder 2'!I$24:I$52,MATCH($B16,'[5]Short pulse adder 2'!$B$24:$B$52,0),1)</f>
        <v>4.8828125E-3</v>
      </c>
      <c r="J16" s="35">
        <f>INDEX('[5]Short pulse adder 2'!J$24:J$52,MATCH($B16,'[5]Short pulse adder 2'!$B$24:$B$52,0),1)</f>
        <v>-2.728271484375E-2</v>
      </c>
      <c r="K16" s="35">
        <f>INDEX('[5]Short pulse adder 2'!K$24:K$52,MATCH($B16,'[5]Short pulse adder 2'!$B$24:$B$52,0),1)</f>
        <v>-5.94482421875E-2</v>
      </c>
      <c r="L16" s="35">
        <f>INDEX('[5]Short pulse adder 2'!L$24:L$52,MATCH($B16,'[5]Short pulse adder 2'!$B$24:$B$52,0),1)</f>
        <v>6.4697265625E-3</v>
      </c>
      <c r="M16" s="35">
        <f>INDEX('[5]Short pulse adder 2'!M$24:M$52,MATCH($B16,'[5]Short pulse adder 2'!$B$24:$B$52,0),1)</f>
        <v>-2.081298828125E-2</v>
      </c>
      <c r="N16" s="35">
        <f>INDEX('[5]Short pulse adder 2'!N$24:N$52,MATCH($B16,'[5]Short pulse adder 2'!$B$24:$B$52,0),1)</f>
        <v>-7.6904296875E-3</v>
      </c>
      <c r="O16" s="35">
        <f>INDEX('[5]Short pulse adder 2'!O$24:O$52,MATCH($B16,'[5]Short pulse adder 2'!$B$24:$B$52,0),1)</f>
        <v>-6.103515625E-5</v>
      </c>
      <c r="P16" s="35">
        <f>INDEX('[5]Short pulse adder 2'!P$24:P$52,MATCH($B16,'[5]Short pulse adder 2'!$B$24:$B$52,0),1)</f>
        <v>8.97216796875E-3</v>
      </c>
      <c r="Q16" s="35">
        <f>INDEX('[5]Short pulse adder 2'!Q$24:Q$52,MATCH($B16,'[5]Short pulse adder 2'!$B$24:$B$52,0),1)</f>
        <v>5.77392578125E-2</v>
      </c>
      <c r="R16" s="35">
        <f>INDEX('[5]Short pulse adder 2'!R$24:R$52,MATCH($B16,'[5]Short pulse adder 2'!$B$24:$B$52,0),1)</f>
        <v>5.04150390625E-2</v>
      </c>
      <c r="S16" s="35">
        <f>INDEX('[5]Short pulse adder 2'!S$24:S$52,MATCH($B16,'[5]Short pulse adder 2'!$B$24:$B$52,0),1)</f>
        <v>5.04150390625E-2</v>
      </c>
    </row>
    <row r="17" spans="1:19" ht="15" customHeight="1" x14ac:dyDescent="0.25">
      <c r="A17" s="61"/>
      <c r="B17" s="30">
        <f>'Fuel Pressure Multiplier 1'!L6</f>
        <v>12</v>
      </c>
      <c r="C17" s="35">
        <f>INDEX('[5]Short pulse adder 2'!C$24:C$52,MATCH($B17,'[5]Short pulse adder 2'!$B$24:$B$52,0),1)</f>
        <v>-1.220703125E-3</v>
      </c>
      <c r="D17" s="35">
        <f>INDEX('[5]Short pulse adder 2'!D$24:D$52,MATCH($B17,'[5]Short pulse adder 2'!$B$24:$B$52,0),1)</f>
        <v>-6.2255859375E-3</v>
      </c>
      <c r="E17" s="35">
        <f>INDEX('[5]Short pulse adder 2'!E$24:E$52,MATCH($B17,'[5]Short pulse adder 2'!$B$24:$B$52,0),1)</f>
        <v>-9.09423828125E-3</v>
      </c>
      <c r="F17" s="35">
        <f>INDEX('[5]Short pulse adder 2'!F$24:F$52,MATCH($B17,'[5]Short pulse adder 2'!$B$24:$B$52,0),1)</f>
        <v>-1.544189453125E-2</v>
      </c>
      <c r="G17" s="35">
        <f>INDEX('[5]Short pulse adder 2'!G$24:G$52,MATCH($B17,'[5]Short pulse adder 2'!$B$24:$B$52,0),1)</f>
        <v>-1.885986328125E-2</v>
      </c>
      <c r="H17" s="35">
        <f>INDEX('[5]Short pulse adder 2'!H$24:H$52,MATCH($B17,'[5]Short pulse adder 2'!$B$24:$B$52,0),1)</f>
        <v>-6.915283203125E-2</v>
      </c>
      <c r="I17" s="35">
        <f>INDEX('[5]Short pulse adder 2'!I$24:I$52,MATCH($B17,'[5]Short pulse adder 2'!$B$24:$B$52,0),1)</f>
        <v>-8.148193359375E-2</v>
      </c>
      <c r="J17" s="35">
        <f>INDEX('[5]Short pulse adder 2'!J$24:J$52,MATCH($B17,'[5]Short pulse adder 2'!$B$24:$B$52,0),1)</f>
        <v>-7.28759765625E-2</v>
      </c>
      <c r="K17" s="35">
        <f>INDEX('[5]Short pulse adder 2'!K$24:K$52,MATCH($B17,'[5]Short pulse adder 2'!$B$24:$B$52,0),1)</f>
        <v>-5.279541015625E-2</v>
      </c>
      <c r="L17" s="35">
        <f>INDEX('[5]Short pulse adder 2'!L$24:L$52,MATCH($B17,'[5]Short pulse adder 2'!$B$24:$B$52,0),1)</f>
        <v>-4.290771484375E-2</v>
      </c>
      <c r="M17" s="35">
        <f>INDEX('[5]Short pulse adder 2'!M$24:M$52,MATCH($B17,'[5]Short pulse adder 2'!$B$24:$B$52,0),1)</f>
        <v>-4.7119140625E-2</v>
      </c>
      <c r="N17" s="35">
        <f>INDEX('[5]Short pulse adder 2'!N$24:N$52,MATCH($B17,'[5]Short pulse adder 2'!$B$24:$B$52,0),1)</f>
        <v>-3.08837890625E-2</v>
      </c>
      <c r="O17" s="35">
        <f>INDEX('[5]Short pulse adder 2'!O$24:O$52,MATCH($B17,'[5]Short pulse adder 2'!$B$24:$B$52,0),1)</f>
        <v>-9.100341796875E-2</v>
      </c>
      <c r="P17" s="35">
        <f>INDEX('[5]Short pulse adder 2'!P$24:P$52,MATCH($B17,'[5]Short pulse adder 2'!$B$24:$B$52,0),1)</f>
        <v>-8.770751953125E-2</v>
      </c>
      <c r="Q17" s="35">
        <f>INDEX('[5]Short pulse adder 2'!Q$24:Q$52,MATCH($B17,'[5]Short pulse adder 2'!$B$24:$B$52,0),1)</f>
        <v>-6.4453125E-2</v>
      </c>
      <c r="R17" s="35">
        <f>INDEX('[5]Short pulse adder 2'!R$24:R$52,MATCH($B17,'[5]Short pulse adder 2'!$B$24:$B$52,0),1)</f>
        <v>-1.98974609375E-2</v>
      </c>
      <c r="S17" s="35">
        <f>INDEX('[5]Short pulse adder 2'!S$24:S$52,MATCH($B17,'[5]Short pulse adder 2'!$B$24:$B$52,0),1)</f>
        <v>-1.98974609375E-2</v>
      </c>
    </row>
    <row r="18" spans="1:19" ht="15" customHeight="1" x14ac:dyDescent="0.25">
      <c r="A18" s="61"/>
      <c r="B18" s="30">
        <f>'Fuel Pressure Multiplier 1'!M6</f>
        <v>14</v>
      </c>
      <c r="C18" s="35">
        <f>INDEX('[5]Short pulse adder 2'!C$24:C$52,MATCH($B18,'[5]Short pulse adder 2'!$B$24:$B$52,0),1)</f>
        <v>-8.056640625E-2</v>
      </c>
      <c r="D18" s="35">
        <f>INDEX('[5]Short pulse adder 2'!D$24:D$52,MATCH($B18,'[5]Short pulse adder 2'!$B$24:$B$52,0),1)</f>
        <v>-9.686279296875E-2</v>
      </c>
      <c r="E18" s="35">
        <f>INDEX('[5]Short pulse adder 2'!E$24:E$52,MATCH($B18,'[5]Short pulse adder 2'!$B$24:$B$52,0),1)</f>
        <v>-0.10955810546875</v>
      </c>
      <c r="F18" s="35">
        <f>INDEX('[5]Short pulse adder 2'!F$24:F$52,MATCH($B18,'[5]Short pulse adder 2'!$B$24:$B$52,0),1)</f>
        <v>-0.1214599609375</v>
      </c>
      <c r="G18" s="35">
        <f>INDEX('[5]Short pulse adder 2'!G$24:G$52,MATCH($B18,'[5]Short pulse adder 2'!$B$24:$B$52,0),1)</f>
        <v>-2.24609375E-2</v>
      </c>
      <c r="H18" s="35">
        <f>INDEX('[5]Short pulse adder 2'!H$24:H$52,MATCH($B18,'[5]Short pulse adder 2'!$B$24:$B$52,0),1)</f>
        <v>-3.41796875E-2</v>
      </c>
      <c r="I18" s="35">
        <f>INDEX('[5]Short pulse adder 2'!I$24:I$52,MATCH($B18,'[5]Short pulse adder 2'!$B$24:$B$52,0),1)</f>
        <v>-4.58984375E-2</v>
      </c>
      <c r="J18" s="35">
        <f>INDEX('[5]Short pulse adder 2'!J$24:J$52,MATCH($B18,'[5]Short pulse adder 2'!$B$24:$B$52,0),1)</f>
        <v>-5.76171875E-2</v>
      </c>
      <c r="K18" s="35">
        <f>INDEX('[5]Short pulse adder 2'!K$24:K$52,MATCH($B18,'[5]Short pulse adder 2'!$B$24:$B$52,0),1)</f>
        <v>-4.632568359375E-2</v>
      </c>
      <c r="L18" s="35">
        <f>INDEX('[5]Short pulse adder 2'!L$24:L$52,MATCH($B18,'[5]Short pulse adder 2'!$B$24:$B$52,0),1)</f>
        <v>-3.50341796875E-2</v>
      </c>
      <c r="M18" s="35">
        <f>INDEX('[5]Short pulse adder 2'!M$24:M$52,MATCH($B18,'[5]Short pulse adder 2'!$B$24:$B$52,0),1)</f>
        <v>-4.04052734375E-2</v>
      </c>
      <c r="N18" s="35">
        <f>INDEX('[5]Short pulse adder 2'!N$24:N$52,MATCH($B18,'[5]Short pulse adder 2'!$B$24:$B$52,0),1)</f>
        <v>-2.38037109375E-3</v>
      </c>
      <c r="O18" s="35">
        <f>INDEX('[5]Short pulse adder 2'!O$24:O$52,MATCH($B18,'[5]Short pulse adder 2'!$B$24:$B$52,0),1)</f>
        <v>-7.598876953125E-2</v>
      </c>
      <c r="P18" s="35">
        <f>INDEX('[5]Short pulse adder 2'!P$24:P$52,MATCH($B18,'[5]Short pulse adder 2'!$B$24:$B$52,0),1)</f>
        <v>-9.8876953125E-2</v>
      </c>
      <c r="Q18" s="35">
        <f>INDEX('[5]Short pulse adder 2'!Q$24:Q$52,MATCH($B18,'[5]Short pulse adder 2'!$B$24:$B$52,0),1)</f>
        <v>-6.99462890625E-2</v>
      </c>
      <c r="R18" s="35">
        <f>INDEX('[5]Short pulse adder 2'!R$24:R$52,MATCH($B18,'[5]Short pulse adder 2'!$B$24:$B$52,0),1)</f>
        <v>-1.849365234375E-2</v>
      </c>
      <c r="S18" s="35">
        <f>INDEX('[5]Short pulse adder 2'!S$24:S$52,MATCH($B18,'[5]Short pulse adder 2'!$B$24:$B$52,0),1)</f>
        <v>-1.849365234375E-2</v>
      </c>
    </row>
    <row r="19" spans="1:19" ht="15" customHeight="1" x14ac:dyDescent="0.25">
      <c r="A19" s="61"/>
      <c r="B19" s="30">
        <f>'Fuel Pressure Multiplier 1'!N6</f>
        <v>16</v>
      </c>
      <c r="C19" s="35">
        <f>INDEX('[5]Short pulse adder 2'!C$24:C$52,MATCH($B19,'[5]Short pulse adder 2'!$B$24:$B$52,0),1)</f>
        <v>-0.15997314453125</v>
      </c>
      <c r="D19" s="35">
        <f>INDEX('[5]Short pulse adder 2'!D$24:D$52,MATCH($B19,'[5]Short pulse adder 2'!$B$24:$B$52,0),1)</f>
        <v>-0.1875</v>
      </c>
      <c r="E19" s="35">
        <f>INDEX('[5]Short pulse adder 2'!E$24:E$52,MATCH($B19,'[5]Short pulse adder 2'!$B$24:$B$52,0),1)</f>
        <v>-0.21002197265625</v>
      </c>
      <c r="F19" s="35">
        <f>INDEX('[5]Short pulse adder 2'!F$24:F$52,MATCH($B19,'[5]Short pulse adder 2'!$B$24:$B$52,0),1)</f>
        <v>-0.22747802734375</v>
      </c>
      <c r="G19" s="35">
        <f>INDEX('[5]Short pulse adder 2'!G$24:G$52,MATCH($B19,'[5]Short pulse adder 2'!$B$24:$B$52,0),1)</f>
        <v>-0.239990234375</v>
      </c>
      <c r="H19" s="35">
        <f>INDEX('[5]Short pulse adder 2'!H$24:H$52,MATCH($B19,'[5]Short pulse adder 2'!$B$24:$B$52,0),1)</f>
        <v>-0.24749755859375</v>
      </c>
      <c r="I19" s="35">
        <f>INDEX('[5]Short pulse adder 2'!I$24:I$52,MATCH($B19,'[5]Short pulse adder 2'!$B$24:$B$52,0),1)</f>
        <v>-0.25</v>
      </c>
      <c r="J19" s="35">
        <f>INDEX('[5]Short pulse adder 2'!J$24:J$52,MATCH($B19,'[5]Short pulse adder 2'!$B$24:$B$52,0),1)</f>
        <v>-0.24749755859375</v>
      </c>
      <c r="K19" s="35">
        <f>INDEX('[5]Short pulse adder 2'!K$24:K$52,MATCH($B19,'[5]Short pulse adder 2'!$B$24:$B$52,0),1)</f>
        <v>-0.239990234375</v>
      </c>
      <c r="L19" s="35">
        <f>INDEX('[5]Short pulse adder 2'!L$24:L$52,MATCH($B19,'[5]Short pulse adder 2'!$B$24:$B$52,0),1)</f>
        <v>-0.22747802734375</v>
      </c>
      <c r="M19" s="35">
        <f>INDEX('[5]Short pulse adder 2'!M$24:M$52,MATCH($B19,'[5]Short pulse adder 2'!$B$24:$B$52,0),1)</f>
        <v>-0.21002197265625</v>
      </c>
      <c r="N19" s="35">
        <f>INDEX('[5]Short pulse adder 2'!N$24:N$52,MATCH($B19,'[5]Short pulse adder 2'!$B$24:$B$52,0),1)</f>
        <v>-0.1875</v>
      </c>
      <c r="O19" s="35">
        <f>INDEX('[5]Short pulse adder 2'!O$24:O$52,MATCH($B19,'[5]Short pulse adder 2'!$B$24:$B$52,0),1)</f>
        <v>-0.12750244140625</v>
      </c>
      <c r="P19" s="35">
        <f>INDEX('[5]Short pulse adder 2'!P$24:P$52,MATCH($B19,'[5]Short pulse adder 2'!$B$24:$B$52,0),1)</f>
        <v>-9.002685546875E-2</v>
      </c>
      <c r="Q19" s="35">
        <f>INDEX('[5]Short pulse adder 2'!Q$24:Q$52,MATCH($B19,'[5]Short pulse adder 2'!$B$24:$B$52,0),1)</f>
        <v>-4.74853515625E-2</v>
      </c>
      <c r="R19" s="35">
        <f>INDEX('[5]Short pulse adder 2'!R$24:R$52,MATCH($B19,'[5]Short pulse adder 2'!$B$24:$B$52,0),1)</f>
        <v>0</v>
      </c>
      <c r="S19" s="35">
        <f>INDEX('[5]Short pulse adder 2'!S$24:S$52,MATCH($B19,'[5]Short pulse adder 2'!$B$24:$B$52,0),1)</f>
        <v>0</v>
      </c>
    </row>
    <row r="20" spans="1:19" ht="15" customHeight="1" x14ac:dyDescent="0.25">
      <c r="A20" s="61"/>
      <c r="B20" s="30">
        <f>'Fuel Pressure Multiplier 1'!O6</f>
        <v>18</v>
      </c>
      <c r="C20" s="35">
        <f>INDEX('[5]Short pulse adder 2'!C$24:C$52,MATCH($B20,'[5]Short pulse adder 2'!$B$24:$B$52,0),1)</f>
        <v>-0.15997314453125</v>
      </c>
      <c r="D20" s="35">
        <f>INDEX('[5]Short pulse adder 2'!D$24:D$52,MATCH($B20,'[5]Short pulse adder 2'!$B$24:$B$52,0),1)</f>
        <v>-0.1875</v>
      </c>
      <c r="E20" s="35">
        <f>INDEX('[5]Short pulse adder 2'!E$24:E$52,MATCH($B20,'[5]Short pulse adder 2'!$B$24:$B$52,0),1)</f>
        <v>-0.21002197265625</v>
      </c>
      <c r="F20" s="35">
        <f>INDEX('[5]Short pulse adder 2'!F$24:F$52,MATCH($B20,'[5]Short pulse adder 2'!$B$24:$B$52,0),1)</f>
        <v>-0.22747802734375</v>
      </c>
      <c r="G20" s="35">
        <f>INDEX('[5]Short pulse adder 2'!G$24:G$52,MATCH($B20,'[5]Short pulse adder 2'!$B$24:$B$52,0),1)</f>
        <v>-0.239990234375</v>
      </c>
      <c r="H20" s="35">
        <f>INDEX('[5]Short pulse adder 2'!H$24:H$52,MATCH($B20,'[5]Short pulse adder 2'!$B$24:$B$52,0),1)</f>
        <v>-0.24749755859375</v>
      </c>
      <c r="I20" s="35">
        <f>INDEX('[5]Short pulse adder 2'!I$24:I$52,MATCH($B20,'[5]Short pulse adder 2'!$B$24:$B$52,0),1)</f>
        <v>-0.25</v>
      </c>
      <c r="J20" s="35">
        <f>INDEX('[5]Short pulse adder 2'!J$24:J$52,MATCH($B20,'[5]Short pulse adder 2'!$B$24:$B$52,0),1)</f>
        <v>-0.24749755859375</v>
      </c>
      <c r="K20" s="35">
        <f>INDEX('[5]Short pulse adder 2'!K$24:K$52,MATCH($B20,'[5]Short pulse adder 2'!$B$24:$B$52,0),1)</f>
        <v>-0.239990234375</v>
      </c>
      <c r="L20" s="35">
        <f>INDEX('[5]Short pulse adder 2'!L$24:L$52,MATCH($B20,'[5]Short pulse adder 2'!$B$24:$B$52,0),1)</f>
        <v>-0.22747802734375</v>
      </c>
      <c r="M20" s="35">
        <f>INDEX('[5]Short pulse adder 2'!M$24:M$52,MATCH($B20,'[5]Short pulse adder 2'!$B$24:$B$52,0),1)</f>
        <v>-0.21002197265625</v>
      </c>
      <c r="N20" s="35">
        <f>INDEX('[5]Short pulse adder 2'!N$24:N$52,MATCH($B20,'[5]Short pulse adder 2'!$B$24:$B$52,0),1)</f>
        <v>-0.1875</v>
      </c>
      <c r="O20" s="35">
        <f>INDEX('[5]Short pulse adder 2'!O$24:O$52,MATCH($B20,'[5]Short pulse adder 2'!$B$24:$B$52,0),1)</f>
        <v>-0.12750244140625</v>
      </c>
      <c r="P20" s="35">
        <f>INDEX('[5]Short pulse adder 2'!P$24:P$52,MATCH($B20,'[5]Short pulse adder 2'!$B$24:$B$52,0),1)</f>
        <v>-9.002685546875E-2</v>
      </c>
      <c r="Q20" s="35">
        <f>INDEX('[5]Short pulse adder 2'!Q$24:Q$52,MATCH($B20,'[5]Short pulse adder 2'!$B$24:$B$52,0),1)</f>
        <v>-4.74853515625E-2</v>
      </c>
      <c r="R20" s="35">
        <f>INDEX('[5]Short pulse adder 2'!R$24:R$52,MATCH($B20,'[5]Short pulse adder 2'!$B$24:$B$52,0),1)</f>
        <v>0</v>
      </c>
      <c r="S20" s="35">
        <f>INDEX('[5]Short pulse adder 2'!S$24:S$52,MATCH($B20,'[5]Short pulse adder 2'!$B$24:$B$52,0),1)</f>
        <v>0</v>
      </c>
    </row>
    <row r="21" spans="1:19" ht="15" customHeight="1" x14ac:dyDescent="0.25">
      <c r="A21" s="61"/>
      <c r="B21" s="30">
        <f>'Fuel Pressure Multiplier 1'!P6</f>
        <v>20</v>
      </c>
      <c r="C21" s="35">
        <f>INDEX('[5]Short pulse adder 2'!C$24:C$52,MATCH($B21,'[5]Short pulse adder 2'!$B$24:$B$52,0),1)</f>
        <v>-0.15997314453125</v>
      </c>
      <c r="D21" s="35">
        <f>INDEX('[5]Short pulse adder 2'!D$24:D$52,MATCH($B21,'[5]Short pulse adder 2'!$B$24:$B$52,0),1)</f>
        <v>-0.1875</v>
      </c>
      <c r="E21" s="35">
        <f>INDEX('[5]Short pulse adder 2'!E$24:E$52,MATCH($B21,'[5]Short pulse adder 2'!$B$24:$B$52,0),1)</f>
        <v>-0.21002197265625</v>
      </c>
      <c r="F21" s="35">
        <f>INDEX('[5]Short pulse adder 2'!F$24:F$52,MATCH($B21,'[5]Short pulse adder 2'!$B$24:$B$52,0),1)</f>
        <v>-0.22747802734375</v>
      </c>
      <c r="G21" s="35">
        <f>INDEX('[5]Short pulse adder 2'!G$24:G$52,MATCH($B21,'[5]Short pulse adder 2'!$B$24:$B$52,0),1)</f>
        <v>-0.239990234375</v>
      </c>
      <c r="H21" s="35">
        <f>INDEX('[5]Short pulse adder 2'!H$24:H$52,MATCH($B21,'[5]Short pulse adder 2'!$B$24:$B$52,0),1)</f>
        <v>-0.24749755859375</v>
      </c>
      <c r="I21" s="35">
        <f>INDEX('[5]Short pulse adder 2'!I$24:I$52,MATCH($B21,'[5]Short pulse adder 2'!$B$24:$B$52,0),1)</f>
        <v>-0.25</v>
      </c>
      <c r="J21" s="35">
        <f>INDEX('[5]Short pulse adder 2'!J$24:J$52,MATCH($B21,'[5]Short pulse adder 2'!$B$24:$B$52,0),1)</f>
        <v>-0.24749755859375</v>
      </c>
      <c r="K21" s="35">
        <f>INDEX('[5]Short pulse adder 2'!K$24:K$52,MATCH($B21,'[5]Short pulse adder 2'!$B$24:$B$52,0),1)</f>
        <v>-0.239990234375</v>
      </c>
      <c r="L21" s="35">
        <f>INDEX('[5]Short pulse adder 2'!L$24:L$52,MATCH($B21,'[5]Short pulse adder 2'!$B$24:$B$52,0),1)</f>
        <v>-0.22747802734375</v>
      </c>
      <c r="M21" s="35">
        <f>INDEX('[5]Short pulse adder 2'!M$24:M$52,MATCH($B21,'[5]Short pulse adder 2'!$B$24:$B$52,0),1)</f>
        <v>-0.21002197265625</v>
      </c>
      <c r="N21" s="35">
        <f>INDEX('[5]Short pulse adder 2'!N$24:N$52,MATCH($B21,'[5]Short pulse adder 2'!$B$24:$B$52,0),1)</f>
        <v>-0.1875</v>
      </c>
      <c r="O21" s="35">
        <f>INDEX('[5]Short pulse adder 2'!O$24:O$52,MATCH($B21,'[5]Short pulse adder 2'!$B$24:$B$52,0),1)</f>
        <v>-0.12750244140625</v>
      </c>
      <c r="P21" s="35">
        <f>INDEX('[5]Short pulse adder 2'!P$24:P$52,MATCH($B21,'[5]Short pulse adder 2'!$B$24:$B$52,0),1)</f>
        <v>-9.002685546875E-2</v>
      </c>
      <c r="Q21" s="35">
        <f>INDEX('[5]Short pulse adder 2'!Q$24:Q$52,MATCH($B21,'[5]Short pulse adder 2'!$B$24:$B$52,0),1)</f>
        <v>-4.74853515625E-2</v>
      </c>
      <c r="R21" s="35">
        <f>INDEX('[5]Short pulse adder 2'!R$24:R$52,MATCH($B21,'[5]Short pulse adder 2'!$B$24:$B$52,0),1)</f>
        <v>0</v>
      </c>
      <c r="S21" s="35">
        <f>INDEX('[5]Short pulse adder 2'!S$24:S$52,MATCH($B21,'[5]Short pulse adder 2'!$B$24:$B$52,0),1)</f>
        <v>0</v>
      </c>
    </row>
    <row r="22" spans="1:19" ht="15" customHeight="1" x14ac:dyDescent="0.25">
      <c r="A22" s="61"/>
      <c r="B22" s="30">
        <f>'Fuel Pressure Multiplier 1'!Q6</f>
        <v>24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28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10</v>
      </c>
      <c r="C16" s="35">
        <f>INDEX('[5]Short pulse adder 3'!C$24:C$52,MATCH($B16,'[5]Short pulse adder 3'!$B$24:$B$52,0),1)</f>
        <v>2.25830078125E-3</v>
      </c>
      <c r="D16" s="35">
        <f>INDEX('[5]Short pulse adder 3'!D$24:D$52,MATCH($B16,'[5]Short pulse adder 3'!$B$24:$B$52,0),1)</f>
        <v>-3.47900390625E-3</v>
      </c>
      <c r="E16" s="35">
        <f>INDEX('[5]Short pulse adder 3'!E$24:E$52,MATCH($B16,'[5]Short pulse adder 3'!$B$24:$B$52,0),1)</f>
        <v>-1.18408203125E-2</v>
      </c>
      <c r="F16" s="35">
        <f>INDEX('[5]Short pulse adder 3'!F$24:F$52,MATCH($B16,'[5]Short pulse adder 3'!$B$24:$B$52,0),1)</f>
        <v>-1.4404296875E-2</v>
      </c>
      <c r="G16" s="35">
        <f>INDEX('[5]Short pulse adder 3'!G$24:G$52,MATCH($B16,'[5]Short pulse adder 3'!$B$24:$B$52,0),1)</f>
        <v>-3.521728515625E-2</v>
      </c>
      <c r="H16" s="35">
        <f>INDEX('[5]Short pulse adder 3'!H$24:H$52,MATCH($B16,'[5]Short pulse adder 3'!$B$24:$B$52,0),1)</f>
        <v>1.28173828125E-3</v>
      </c>
      <c r="I16" s="35">
        <f>INDEX('[5]Short pulse adder 3'!I$24:I$52,MATCH($B16,'[5]Short pulse adder 3'!$B$24:$B$52,0),1)</f>
        <v>4.8828125E-3</v>
      </c>
      <c r="J16" s="35">
        <f>INDEX('[5]Short pulse adder 3'!J$24:J$52,MATCH($B16,'[5]Short pulse adder 3'!$B$24:$B$52,0),1)</f>
        <v>-2.728271484375E-2</v>
      </c>
      <c r="K16" s="35">
        <f>INDEX('[5]Short pulse adder 3'!K$24:K$52,MATCH($B16,'[5]Short pulse adder 3'!$B$24:$B$52,0),1)</f>
        <v>-5.94482421875E-2</v>
      </c>
      <c r="L16" s="35">
        <f>INDEX('[5]Short pulse adder 3'!L$24:L$52,MATCH($B16,'[5]Short pulse adder 3'!$B$24:$B$52,0),1)</f>
        <v>6.4697265625E-3</v>
      </c>
      <c r="M16" s="35">
        <f>INDEX('[5]Short pulse adder 3'!M$24:M$52,MATCH($B16,'[5]Short pulse adder 3'!$B$24:$B$52,0),1)</f>
        <v>-2.081298828125E-2</v>
      </c>
      <c r="N16" s="35">
        <f>INDEX('[5]Short pulse adder 3'!N$24:N$52,MATCH($B16,'[5]Short pulse adder 3'!$B$24:$B$52,0),1)</f>
        <v>-7.6904296875E-3</v>
      </c>
      <c r="O16" s="35">
        <f>INDEX('[5]Short pulse adder 3'!O$24:O$52,MATCH($B16,'[5]Short pulse adder 3'!$B$24:$B$52,0),1)</f>
        <v>-6.103515625E-5</v>
      </c>
      <c r="P16" s="35">
        <f>INDEX('[5]Short pulse adder 3'!P$24:P$52,MATCH($B16,'[5]Short pulse adder 3'!$B$24:$B$52,0),1)</f>
        <v>8.97216796875E-3</v>
      </c>
      <c r="Q16" s="35">
        <f>INDEX('[5]Short pulse adder 3'!Q$24:Q$52,MATCH($B16,'[5]Short pulse adder 3'!$B$24:$B$52,0),1)</f>
        <v>5.77392578125E-2</v>
      </c>
      <c r="R16" s="35">
        <f>INDEX('[5]Short pulse adder 3'!R$24:R$52,MATCH($B16,'[5]Short pulse adder 3'!$B$24:$B$52,0),1)</f>
        <v>5.04150390625E-2</v>
      </c>
      <c r="S16" s="35">
        <f>INDEX('[5]Short pulse adder 3'!S$24:S$52,MATCH($B16,'[5]Short pulse adder 3'!$B$24:$B$52,0),1)</f>
        <v>5.04150390625E-2</v>
      </c>
    </row>
    <row r="17" spans="1:19" ht="15" customHeight="1" x14ac:dyDescent="0.25">
      <c r="A17" s="61"/>
      <c r="B17" s="38">
        <f>'Fuel Pressure Multiplier 1'!L6</f>
        <v>12</v>
      </c>
      <c r="C17" s="35">
        <f>INDEX('[5]Short pulse adder 3'!C$24:C$52,MATCH($B17,'[5]Short pulse adder 3'!$B$24:$B$52,0),1)</f>
        <v>-1.220703125E-3</v>
      </c>
      <c r="D17" s="35">
        <f>INDEX('[5]Short pulse adder 3'!D$24:D$52,MATCH($B17,'[5]Short pulse adder 3'!$B$24:$B$52,0),1)</f>
        <v>-6.2255859375E-3</v>
      </c>
      <c r="E17" s="35">
        <f>INDEX('[5]Short pulse adder 3'!E$24:E$52,MATCH($B17,'[5]Short pulse adder 3'!$B$24:$B$52,0),1)</f>
        <v>-9.09423828125E-3</v>
      </c>
      <c r="F17" s="35">
        <f>INDEX('[5]Short pulse adder 3'!F$24:F$52,MATCH($B17,'[5]Short pulse adder 3'!$B$24:$B$52,0),1)</f>
        <v>-1.544189453125E-2</v>
      </c>
      <c r="G17" s="35">
        <f>INDEX('[5]Short pulse adder 3'!G$24:G$52,MATCH($B17,'[5]Short pulse adder 3'!$B$24:$B$52,0),1)</f>
        <v>-1.885986328125E-2</v>
      </c>
      <c r="H17" s="35">
        <f>INDEX('[5]Short pulse adder 3'!H$24:H$52,MATCH($B17,'[5]Short pulse adder 3'!$B$24:$B$52,0),1)</f>
        <v>-6.915283203125E-2</v>
      </c>
      <c r="I17" s="35">
        <f>INDEX('[5]Short pulse adder 3'!I$24:I$52,MATCH($B17,'[5]Short pulse adder 3'!$B$24:$B$52,0),1)</f>
        <v>-8.148193359375E-2</v>
      </c>
      <c r="J17" s="35">
        <f>INDEX('[5]Short pulse adder 3'!J$24:J$52,MATCH($B17,'[5]Short pulse adder 3'!$B$24:$B$52,0),1)</f>
        <v>-7.28759765625E-2</v>
      </c>
      <c r="K17" s="35">
        <f>INDEX('[5]Short pulse adder 3'!K$24:K$52,MATCH($B17,'[5]Short pulse adder 3'!$B$24:$B$52,0),1)</f>
        <v>-5.279541015625E-2</v>
      </c>
      <c r="L17" s="35">
        <f>INDEX('[5]Short pulse adder 3'!L$24:L$52,MATCH($B17,'[5]Short pulse adder 3'!$B$24:$B$52,0),1)</f>
        <v>-4.290771484375E-2</v>
      </c>
      <c r="M17" s="35">
        <f>INDEX('[5]Short pulse adder 3'!M$24:M$52,MATCH($B17,'[5]Short pulse adder 3'!$B$24:$B$52,0),1)</f>
        <v>-4.7119140625E-2</v>
      </c>
      <c r="N17" s="35">
        <f>INDEX('[5]Short pulse adder 3'!N$24:N$52,MATCH($B17,'[5]Short pulse adder 3'!$B$24:$B$52,0),1)</f>
        <v>-3.08837890625E-2</v>
      </c>
      <c r="O17" s="35">
        <f>INDEX('[5]Short pulse adder 3'!O$24:O$52,MATCH($B17,'[5]Short pulse adder 3'!$B$24:$B$52,0),1)</f>
        <v>-9.100341796875E-2</v>
      </c>
      <c r="P17" s="35">
        <f>INDEX('[5]Short pulse adder 3'!P$24:P$52,MATCH($B17,'[5]Short pulse adder 3'!$B$24:$B$52,0),1)</f>
        <v>-8.770751953125E-2</v>
      </c>
      <c r="Q17" s="35">
        <f>INDEX('[5]Short pulse adder 3'!Q$24:Q$52,MATCH($B17,'[5]Short pulse adder 3'!$B$24:$B$52,0),1)</f>
        <v>-6.4453125E-2</v>
      </c>
      <c r="R17" s="35">
        <f>INDEX('[5]Short pulse adder 3'!R$24:R$52,MATCH($B17,'[5]Short pulse adder 3'!$B$24:$B$52,0),1)</f>
        <v>-1.98974609375E-2</v>
      </c>
      <c r="S17" s="35">
        <f>INDEX('[5]Short pulse adder 3'!S$24:S$52,MATCH($B17,'[5]Short pulse adder 3'!$B$24:$B$52,0),1)</f>
        <v>-1.98974609375E-2</v>
      </c>
    </row>
    <row r="18" spans="1:19" ht="15" customHeight="1" x14ac:dyDescent="0.25">
      <c r="A18" s="61"/>
      <c r="B18" s="38">
        <f>'Fuel Pressure Multiplier 1'!M6</f>
        <v>14</v>
      </c>
      <c r="C18" s="35">
        <f>INDEX('[5]Short pulse adder 3'!C$24:C$52,MATCH($B18,'[5]Short pulse adder 3'!$B$24:$B$52,0),1)</f>
        <v>-8.056640625E-2</v>
      </c>
      <c r="D18" s="35">
        <f>INDEX('[5]Short pulse adder 3'!D$24:D$52,MATCH($B18,'[5]Short pulse adder 3'!$B$24:$B$52,0),1)</f>
        <v>-9.686279296875E-2</v>
      </c>
      <c r="E18" s="35">
        <f>INDEX('[5]Short pulse adder 3'!E$24:E$52,MATCH($B18,'[5]Short pulse adder 3'!$B$24:$B$52,0),1)</f>
        <v>-0.10955810546875</v>
      </c>
      <c r="F18" s="35">
        <f>INDEX('[5]Short pulse adder 3'!F$24:F$52,MATCH($B18,'[5]Short pulse adder 3'!$B$24:$B$52,0),1)</f>
        <v>-0.1214599609375</v>
      </c>
      <c r="G18" s="35">
        <f>INDEX('[5]Short pulse adder 3'!G$24:G$52,MATCH($B18,'[5]Short pulse adder 3'!$B$24:$B$52,0),1)</f>
        <v>-2.24609375E-2</v>
      </c>
      <c r="H18" s="35">
        <f>INDEX('[5]Short pulse adder 3'!H$24:H$52,MATCH($B18,'[5]Short pulse adder 3'!$B$24:$B$52,0),1)</f>
        <v>-3.41796875E-2</v>
      </c>
      <c r="I18" s="35">
        <f>INDEX('[5]Short pulse adder 3'!I$24:I$52,MATCH($B18,'[5]Short pulse adder 3'!$B$24:$B$52,0),1)</f>
        <v>-4.58984375E-2</v>
      </c>
      <c r="J18" s="35">
        <f>INDEX('[5]Short pulse adder 3'!J$24:J$52,MATCH($B18,'[5]Short pulse adder 3'!$B$24:$B$52,0),1)</f>
        <v>-5.76171875E-2</v>
      </c>
      <c r="K18" s="35">
        <f>INDEX('[5]Short pulse adder 3'!K$24:K$52,MATCH($B18,'[5]Short pulse adder 3'!$B$24:$B$52,0),1)</f>
        <v>-4.632568359375E-2</v>
      </c>
      <c r="L18" s="35">
        <f>INDEX('[5]Short pulse adder 3'!L$24:L$52,MATCH($B18,'[5]Short pulse adder 3'!$B$24:$B$52,0),1)</f>
        <v>-3.50341796875E-2</v>
      </c>
      <c r="M18" s="35">
        <f>INDEX('[5]Short pulse adder 3'!M$24:M$52,MATCH($B18,'[5]Short pulse adder 3'!$B$24:$B$52,0),1)</f>
        <v>-4.04052734375E-2</v>
      </c>
      <c r="N18" s="35">
        <f>INDEX('[5]Short pulse adder 3'!N$24:N$52,MATCH($B18,'[5]Short pulse adder 3'!$B$24:$B$52,0),1)</f>
        <v>-2.38037109375E-3</v>
      </c>
      <c r="O18" s="35">
        <f>INDEX('[5]Short pulse adder 3'!O$24:O$52,MATCH($B18,'[5]Short pulse adder 3'!$B$24:$B$52,0),1)</f>
        <v>-7.598876953125E-2</v>
      </c>
      <c r="P18" s="35">
        <f>INDEX('[5]Short pulse adder 3'!P$24:P$52,MATCH($B18,'[5]Short pulse adder 3'!$B$24:$B$52,0),1)</f>
        <v>-9.8876953125E-2</v>
      </c>
      <c r="Q18" s="35">
        <f>INDEX('[5]Short pulse adder 3'!Q$24:Q$52,MATCH($B18,'[5]Short pulse adder 3'!$B$24:$B$52,0),1)</f>
        <v>-6.99462890625E-2</v>
      </c>
      <c r="R18" s="35">
        <f>INDEX('[5]Short pulse adder 3'!R$24:R$52,MATCH($B18,'[5]Short pulse adder 3'!$B$24:$B$52,0),1)</f>
        <v>-1.849365234375E-2</v>
      </c>
      <c r="S18" s="35">
        <f>INDEX('[5]Short pulse adder 3'!S$24:S$52,MATCH($B18,'[5]Short pulse adder 3'!$B$24:$B$52,0),1)</f>
        <v>-1.849365234375E-2</v>
      </c>
    </row>
    <row r="19" spans="1:19" ht="15" customHeight="1" x14ac:dyDescent="0.25">
      <c r="A19" s="61"/>
      <c r="B19" s="38">
        <f>'Fuel Pressure Multiplier 1'!N6</f>
        <v>16</v>
      </c>
      <c r="C19" s="35">
        <f>INDEX('[5]Short pulse adder 3'!C$24:C$52,MATCH($B19,'[5]Short pulse adder 3'!$B$24:$B$52,0),1)</f>
        <v>-0.15997314453125</v>
      </c>
      <c r="D19" s="35">
        <f>INDEX('[5]Short pulse adder 3'!D$24:D$52,MATCH($B19,'[5]Short pulse adder 3'!$B$24:$B$52,0),1)</f>
        <v>-0.1875</v>
      </c>
      <c r="E19" s="35">
        <f>INDEX('[5]Short pulse adder 3'!E$24:E$52,MATCH($B19,'[5]Short pulse adder 3'!$B$24:$B$52,0),1)</f>
        <v>-0.21002197265625</v>
      </c>
      <c r="F19" s="35">
        <f>INDEX('[5]Short pulse adder 3'!F$24:F$52,MATCH($B19,'[5]Short pulse adder 3'!$B$24:$B$52,0),1)</f>
        <v>-0.22747802734375</v>
      </c>
      <c r="G19" s="35">
        <f>INDEX('[5]Short pulse adder 3'!G$24:G$52,MATCH($B19,'[5]Short pulse adder 3'!$B$24:$B$52,0),1)</f>
        <v>-0.239990234375</v>
      </c>
      <c r="H19" s="35">
        <f>INDEX('[5]Short pulse adder 3'!H$24:H$52,MATCH($B19,'[5]Short pulse adder 3'!$B$24:$B$52,0),1)</f>
        <v>-0.24749755859375</v>
      </c>
      <c r="I19" s="35">
        <f>INDEX('[5]Short pulse adder 3'!I$24:I$52,MATCH($B19,'[5]Short pulse adder 3'!$B$24:$B$52,0),1)</f>
        <v>-0.25</v>
      </c>
      <c r="J19" s="35">
        <f>INDEX('[5]Short pulse adder 3'!J$24:J$52,MATCH($B19,'[5]Short pulse adder 3'!$B$24:$B$52,0),1)</f>
        <v>-0.24749755859375</v>
      </c>
      <c r="K19" s="35">
        <f>INDEX('[5]Short pulse adder 3'!K$24:K$52,MATCH($B19,'[5]Short pulse adder 3'!$B$24:$B$52,0),1)</f>
        <v>-0.239990234375</v>
      </c>
      <c r="L19" s="35">
        <f>INDEX('[5]Short pulse adder 3'!L$24:L$52,MATCH($B19,'[5]Short pulse adder 3'!$B$24:$B$52,0),1)</f>
        <v>-0.22747802734375</v>
      </c>
      <c r="M19" s="35">
        <f>INDEX('[5]Short pulse adder 3'!M$24:M$52,MATCH($B19,'[5]Short pulse adder 3'!$B$24:$B$52,0),1)</f>
        <v>-0.21002197265625</v>
      </c>
      <c r="N19" s="35">
        <f>INDEX('[5]Short pulse adder 3'!N$24:N$52,MATCH($B19,'[5]Short pulse adder 3'!$B$24:$B$52,0),1)</f>
        <v>-0.1875</v>
      </c>
      <c r="O19" s="35">
        <f>INDEX('[5]Short pulse adder 3'!O$24:O$52,MATCH($B19,'[5]Short pulse adder 3'!$B$24:$B$52,0),1)</f>
        <v>-0.12750244140625</v>
      </c>
      <c r="P19" s="35">
        <f>INDEX('[5]Short pulse adder 3'!P$24:P$52,MATCH($B19,'[5]Short pulse adder 3'!$B$24:$B$52,0),1)</f>
        <v>-9.002685546875E-2</v>
      </c>
      <c r="Q19" s="35">
        <f>INDEX('[5]Short pulse adder 3'!Q$24:Q$52,MATCH($B19,'[5]Short pulse adder 3'!$B$24:$B$52,0),1)</f>
        <v>-4.74853515625E-2</v>
      </c>
      <c r="R19" s="35">
        <f>INDEX('[5]Short pulse adder 3'!R$24:R$52,MATCH($B19,'[5]Short pulse adder 3'!$B$24:$B$52,0),1)</f>
        <v>0</v>
      </c>
      <c r="S19" s="35">
        <f>INDEX('[5]Short pulse adder 3'!S$24:S$52,MATCH($B19,'[5]Short pulse adder 3'!$B$24:$B$52,0),1)</f>
        <v>0</v>
      </c>
    </row>
    <row r="20" spans="1:19" ht="15" customHeight="1" x14ac:dyDescent="0.25">
      <c r="A20" s="61"/>
      <c r="B20" s="38">
        <f>'Fuel Pressure Multiplier 1'!O6</f>
        <v>18</v>
      </c>
      <c r="C20" s="35">
        <f>INDEX('[5]Short pulse adder 3'!C$24:C$52,MATCH($B20,'[5]Short pulse adder 3'!$B$24:$B$52,0),1)</f>
        <v>-0.15997314453125</v>
      </c>
      <c r="D20" s="35">
        <f>INDEX('[5]Short pulse adder 3'!D$24:D$52,MATCH($B20,'[5]Short pulse adder 3'!$B$24:$B$52,0),1)</f>
        <v>-0.1875</v>
      </c>
      <c r="E20" s="35">
        <f>INDEX('[5]Short pulse adder 3'!E$24:E$52,MATCH($B20,'[5]Short pulse adder 3'!$B$24:$B$52,0),1)</f>
        <v>-0.21002197265625</v>
      </c>
      <c r="F20" s="35">
        <f>INDEX('[5]Short pulse adder 3'!F$24:F$52,MATCH($B20,'[5]Short pulse adder 3'!$B$24:$B$52,0),1)</f>
        <v>-0.22747802734375</v>
      </c>
      <c r="G20" s="35">
        <f>INDEX('[5]Short pulse adder 3'!G$24:G$52,MATCH($B20,'[5]Short pulse adder 3'!$B$24:$B$52,0),1)</f>
        <v>-0.239990234375</v>
      </c>
      <c r="H20" s="35">
        <f>INDEX('[5]Short pulse adder 3'!H$24:H$52,MATCH($B20,'[5]Short pulse adder 3'!$B$24:$B$52,0),1)</f>
        <v>-0.24749755859375</v>
      </c>
      <c r="I20" s="35">
        <f>INDEX('[5]Short pulse adder 3'!I$24:I$52,MATCH($B20,'[5]Short pulse adder 3'!$B$24:$B$52,0),1)</f>
        <v>-0.25</v>
      </c>
      <c r="J20" s="35">
        <f>INDEX('[5]Short pulse adder 3'!J$24:J$52,MATCH($B20,'[5]Short pulse adder 3'!$B$24:$B$52,0),1)</f>
        <v>-0.24749755859375</v>
      </c>
      <c r="K20" s="35">
        <f>INDEX('[5]Short pulse adder 3'!K$24:K$52,MATCH($B20,'[5]Short pulse adder 3'!$B$24:$B$52,0),1)</f>
        <v>-0.239990234375</v>
      </c>
      <c r="L20" s="35">
        <f>INDEX('[5]Short pulse adder 3'!L$24:L$52,MATCH($B20,'[5]Short pulse adder 3'!$B$24:$B$52,0),1)</f>
        <v>-0.22747802734375</v>
      </c>
      <c r="M20" s="35">
        <f>INDEX('[5]Short pulse adder 3'!M$24:M$52,MATCH($B20,'[5]Short pulse adder 3'!$B$24:$B$52,0),1)</f>
        <v>-0.21002197265625</v>
      </c>
      <c r="N20" s="35">
        <f>INDEX('[5]Short pulse adder 3'!N$24:N$52,MATCH($B20,'[5]Short pulse adder 3'!$B$24:$B$52,0),1)</f>
        <v>-0.1875</v>
      </c>
      <c r="O20" s="35">
        <f>INDEX('[5]Short pulse adder 3'!O$24:O$52,MATCH($B20,'[5]Short pulse adder 3'!$B$24:$B$52,0),1)</f>
        <v>-0.12750244140625</v>
      </c>
      <c r="P20" s="35">
        <f>INDEX('[5]Short pulse adder 3'!P$24:P$52,MATCH($B20,'[5]Short pulse adder 3'!$B$24:$B$52,0),1)</f>
        <v>-9.002685546875E-2</v>
      </c>
      <c r="Q20" s="35">
        <f>INDEX('[5]Short pulse adder 3'!Q$24:Q$52,MATCH($B20,'[5]Short pulse adder 3'!$B$24:$B$52,0),1)</f>
        <v>-4.74853515625E-2</v>
      </c>
      <c r="R20" s="35">
        <f>INDEX('[5]Short pulse adder 3'!R$24:R$52,MATCH($B20,'[5]Short pulse adder 3'!$B$24:$B$52,0),1)</f>
        <v>0</v>
      </c>
      <c r="S20" s="35">
        <f>INDEX('[5]Short pulse adder 3'!S$24:S$52,MATCH($B20,'[5]Short pulse adder 3'!$B$24:$B$52,0),1)</f>
        <v>0</v>
      </c>
    </row>
    <row r="21" spans="1:19" ht="15" customHeight="1" x14ac:dyDescent="0.25">
      <c r="A21" s="61"/>
      <c r="B21" s="38">
        <f>'Fuel Pressure Multiplier 1'!P6</f>
        <v>20</v>
      </c>
      <c r="C21" s="35">
        <f>INDEX('[5]Short pulse adder 3'!C$24:C$52,MATCH($B21,'[5]Short pulse adder 3'!$B$24:$B$52,0),1)</f>
        <v>-0.15997314453125</v>
      </c>
      <c r="D21" s="35">
        <f>INDEX('[5]Short pulse adder 3'!D$24:D$52,MATCH($B21,'[5]Short pulse adder 3'!$B$24:$B$52,0),1)</f>
        <v>-0.1875</v>
      </c>
      <c r="E21" s="35">
        <f>INDEX('[5]Short pulse adder 3'!E$24:E$52,MATCH($B21,'[5]Short pulse adder 3'!$B$24:$B$52,0),1)</f>
        <v>-0.21002197265625</v>
      </c>
      <c r="F21" s="35">
        <f>INDEX('[5]Short pulse adder 3'!F$24:F$52,MATCH($B21,'[5]Short pulse adder 3'!$B$24:$B$52,0),1)</f>
        <v>-0.22747802734375</v>
      </c>
      <c r="G21" s="35">
        <f>INDEX('[5]Short pulse adder 3'!G$24:G$52,MATCH($B21,'[5]Short pulse adder 3'!$B$24:$B$52,0),1)</f>
        <v>-0.239990234375</v>
      </c>
      <c r="H21" s="35">
        <f>INDEX('[5]Short pulse adder 3'!H$24:H$52,MATCH($B21,'[5]Short pulse adder 3'!$B$24:$B$52,0),1)</f>
        <v>-0.24749755859375</v>
      </c>
      <c r="I21" s="35">
        <f>INDEX('[5]Short pulse adder 3'!I$24:I$52,MATCH($B21,'[5]Short pulse adder 3'!$B$24:$B$52,0),1)</f>
        <v>-0.25</v>
      </c>
      <c r="J21" s="35">
        <f>INDEX('[5]Short pulse adder 3'!J$24:J$52,MATCH($B21,'[5]Short pulse adder 3'!$B$24:$B$52,0),1)</f>
        <v>-0.24749755859375</v>
      </c>
      <c r="K21" s="35">
        <f>INDEX('[5]Short pulse adder 3'!K$24:K$52,MATCH($B21,'[5]Short pulse adder 3'!$B$24:$B$52,0),1)</f>
        <v>-0.239990234375</v>
      </c>
      <c r="L21" s="35">
        <f>INDEX('[5]Short pulse adder 3'!L$24:L$52,MATCH($B21,'[5]Short pulse adder 3'!$B$24:$B$52,0),1)</f>
        <v>-0.22747802734375</v>
      </c>
      <c r="M21" s="35">
        <f>INDEX('[5]Short pulse adder 3'!M$24:M$52,MATCH($B21,'[5]Short pulse adder 3'!$B$24:$B$52,0),1)</f>
        <v>-0.21002197265625</v>
      </c>
      <c r="N21" s="35">
        <f>INDEX('[5]Short pulse adder 3'!N$24:N$52,MATCH($B21,'[5]Short pulse adder 3'!$B$24:$B$52,0),1)</f>
        <v>-0.1875</v>
      </c>
      <c r="O21" s="35">
        <f>INDEX('[5]Short pulse adder 3'!O$24:O$52,MATCH($B21,'[5]Short pulse adder 3'!$B$24:$B$52,0),1)</f>
        <v>-0.12750244140625</v>
      </c>
      <c r="P21" s="35">
        <f>INDEX('[5]Short pulse adder 3'!P$24:P$52,MATCH($B21,'[5]Short pulse adder 3'!$B$24:$B$52,0),1)</f>
        <v>-9.002685546875E-2</v>
      </c>
      <c r="Q21" s="35">
        <f>INDEX('[5]Short pulse adder 3'!Q$24:Q$52,MATCH($B21,'[5]Short pulse adder 3'!$B$24:$B$52,0),1)</f>
        <v>-4.74853515625E-2</v>
      </c>
      <c r="R21" s="35">
        <f>INDEX('[5]Short pulse adder 3'!R$24:R$52,MATCH($B21,'[5]Short pulse adder 3'!$B$24:$B$52,0),1)</f>
        <v>0</v>
      </c>
      <c r="S21" s="35">
        <f>INDEX('[5]Short pulse adder 3'!S$24:S$52,MATCH($B21,'[5]Short pulse adder 3'!$B$24:$B$52,0),1)</f>
        <v>0</v>
      </c>
    </row>
    <row r="22" spans="1:19" ht="15" customHeight="1" x14ac:dyDescent="0.25">
      <c r="A22" s="61"/>
      <c r="B22" s="38">
        <f>'Fuel Pressure Multiplier 1'!Q6</f>
        <v>24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28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29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10</v>
      </c>
      <c r="C16" s="28">
        <f>INDEX([2]Sheet1!C$25:C$53,MATCH($B16,'[3]Extrapolated Data - Blue'!$E$3:$E$31,0),1)</f>
        <v>0.98001000000000005</v>
      </c>
      <c r="D16" s="28">
        <f>INDEX([2]Sheet1!D$25:D$53,MATCH($B16,'[3]Extrapolated Data - Blue'!$E$3:$E$31,0),1)</f>
        <v>0.98001000000000005</v>
      </c>
      <c r="E16" s="28">
        <f>INDEX([2]Sheet1!E$25:E$53,MATCH($B16,'[3]Extrapolated Data - Blue'!$E$3:$E$31,0),1)</f>
        <v>0.98001000000000005</v>
      </c>
      <c r="F16" s="28">
        <f>INDEX([2]Sheet1!F$25:F$53,MATCH($B16,'[3]Extrapolated Data - Blue'!$E$3:$E$31,0),1)</f>
        <v>0.98001000000000005</v>
      </c>
      <c r="G16" s="28">
        <f>INDEX([2]Sheet1!G$25:G$53,MATCH($B16,'[3]Extrapolated Data - Blue'!$E$3:$E$31,0),1)</f>
        <v>0.98250999999999999</v>
      </c>
      <c r="H16" s="28">
        <f>INDEX([2]Sheet1!H$25:H$53,MATCH($B16,'[3]Extrapolated Data - Blue'!$E$3:$E$31,0),1)</f>
        <v>0.98401000000000005</v>
      </c>
      <c r="I16" s="28">
        <f>INDEX([2]Sheet1!I$25:I$53,MATCH($B16,'[3]Extrapolated Data - Blue'!$E$3:$E$31,0),1)</f>
        <v>0.98499000000000003</v>
      </c>
      <c r="J16" s="28">
        <f>INDEX([2]Sheet1!J$25:J$53,MATCH($B16,'[3]Extrapolated Data - Blue'!$E$3:$E$31,0),1)</f>
        <v>0.98499000000000003</v>
      </c>
      <c r="K16" s="28">
        <f>INDEX([2]Sheet1!K$25:K$53,MATCH($B16,'[3]Extrapolated Data - Blue'!$E$3:$E$31,0),1)</f>
        <v>0.98748999999999998</v>
      </c>
      <c r="L16" s="28">
        <f>INDEX([2]Sheet1!L$25:L$53,MATCH($B16,'[3]Extrapolated Data - Blue'!$E$3:$E$31,0),1)</f>
        <v>0.98499000000000003</v>
      </c>
      <c r="M16" s="28">
        <f>INDEX([2]Sheet1!M$25:M$53,MATCH($B16,'[3]Extrapolated Data - Blue'!$E$3:$E$31,0),1)</f>
        <v>0.98699999999999999</v>
      </c>
      <c r="N16" s="28">
        <f>INDEX([2]Sheet1!N$25:N$53,MATCH($B16,'[3]Extrapolated Data - Blue'!$E$3:$E$31,0),1)</f>
        <v>0.98499000000000003</v>
      </c>
      <c r="O16" s="28">
        <f>INDEX([2]Sheet1!O$25:O$53,MATCH($B16,'[3]Extrapolated Data - Blue'!$E$3:$E$31,0),1)</f>
        <v>0.98499000000000003</v>
      </c>
      <c r="P16" s="28">
        <f>INDEX([2]Sheet1!P$25:P$53,MATCH($B16,'[3]Extrapolated Data - Blue'!$E$3:$E$31,0),1)</f>
        <v>0.97501000000000004</v>
      </c>
      <c r="Q16" s="28">
        <f>INDEX([2]Sheet1!Q$25:Q$53,MATCH($B16,'[3]Extrapolated Data - Blue'!$E$3:$E$31,0),1)</f>
        <v>0.95001000000000002</v>
      </c>
      <c r="R16" s="28">
        <f>INDEX([2]Sheet1!R$25:R$53,MATCH($B16,'[3]Extrapolated Data - Blue'!$E$3:$E$31,0),1)</f>
        <v>0.94</v>
      </c>
      <c r="S16" s="28">
        <f>INDEX([2]Sheet1!S$25:S$53,MATCH($B16,'[3]Extrapolated Data - Blue'!$E$3:$E$31,0),1)</f>
        <v>0.94</v>
      </c>
    </row>
    <row r="17" spans="1:19" ht="15" customHeight="1" x14ac:dyDescent="0.25">
      <c r="A17" s="53"/>
      <c r="B17" s="12">
        <f>'Fuel Pressure Multiplier 1'!L6</f>
        <v>12</v>
      </c>
      <c r="C17" s="28">
        <f>INDEX([2]Sheet1!C$25:C$53,MATCH($B17,'[3]Extrapolated Data - Blue'!$E$3:$E$31,0),1)</f>
        <v>1</v>
      </c>
      <c r="D17" s="28">
        <f>INDEX([2]Sheet1!D$25:D$53,MATCH($B17,'[3]Extrapolated Data - Blue'!$E$3:$E$31,0),1)</f>
        <v>1</v>
      </c>
      <c r="E17" s="28">
        <f>INDEX([2]Sheet1!E$25:E$53,MATCH($B17,'[3]Extrapolated Data - Blue'!$E$3:$E$31,0),1)</f>
        <v>1</v>
      </c>
      <c r="F17" s="28">
        <f>INDEX([2]Sheet1!F$25:F$53,MATCH($B17,'[3]Extrapolated Data - Blue'!$E$3:$E$31,0),1)</f>
        <v>1</v>
      </c>
      <c r="G17" s="28">
        <f>INDEX([2]Sheet1!G$25:G$53,MATCH($B17,'[3]Extrapolated Data - Blue'!$E$3:$E$31,0),1)</f>
        <v>1</v>
      </c>
      <c r="H17" s="28">
        <f>INDEX([2]Sheet1!H$25:H$53,MATCH($B17,'[3]Extrapolated Data - Blue'!$E$3:$E$31,0),1)</f>
        <v>1.00101</v>
      </c>
      <c r="I17" s="28">
        <f>INDEX([2]Sheet1!I$25:I$53,MATCH($B17,'[3]Extrapolated Data - Blue'!$E$3:$E$31,0),1)</f>
        <v>1.00101</v>
      </c>
      <c r="J17" s="28">
        <f>INDEX([2]Sheet1!J$25:J$53,MATCH($B17,'[3]Extrapolated Data - Blue'!$E$3:$E$31,0),1)</f>
        <v>1.00101</v>
      </c>
      <c r="K17" s="28">
        <f>INDEX([2]Sheet1!K$25:K$53,MATCH($B17,'[3]Extrapolated Data - Blue'!$E$3:$E$31,0),1)</f>
        <v>1.00101</v>
      </c>
      <c r="L17" s="28">
        <f>INDEX([2]Sheet1!L$25:L$53,MATCH($B17,'[3]Extrapolated Data - Blue'!$E$3:$E$31,0),1)</f>
        <v>1.0020100000000001</v>
      </c>
      <c r="M17" s="28">
        <f>INDEX([2]Sheet1!M$25:M$53,MATCH($B17,'[3]Extrapolated Data - Blue'!$E$3:$E$31,0),1)</f>
        <v>1.0020100000000001</v>
      </c>
      <c r="N17" s="28">
        <f>INDEX([2]Sheet1!N$25:N$53,MATCH($B17,'[3]Extrapolated Data - Blue'!$E$3:$E$31,0),1)</f>
        <v>1.00299</v>
      </c>
      <c r="O17" s="28">
        <f>INDEX([2]Sheet1!O$25:O$53,MATCH($B17,'[3]Extrapolated Data - Blue'!$E$3:$E$31,0),1)</f>
        <v>0.995</v>
      </c>
      <c r="P17" s="28">
        <f>INDEX([2]Sheet1!P$25:P$53,MATCH($B17,'[3]Extrapolated Data - Blue'!$E$3:$E$31,0),1)</f>
        <v>0.98999000000000004</v>
      </c>
      <c r="Q17" s="28">
        <f>INDEX([2]Sheet1!Q$25:Q$53,MATCH($B17,'[3]Extrapolated Data - Blue'!$E$3:$E$31,0),1)</f>
        <v>0.96248999999999996</v>
      </c>
      <c r="R17" s="28">
        <f>INDEX([2]Sheet1!R$25:R$53,MATCH($B17,'[3]Extrapolated Data - Blue'!$E$3:$E$31,0),1)</f>
        <v>0.95499000000000001</v>
      </c>
      <c r="S17" s="28">
        <f>INDEX([2]Sheet1!S$25:S$53,MATCH($B17,'[3]Extrapolated Data - Blue'!$E$3:$E$31,0),1)</f>
        <v>0.95499000000000001</v>
      </c>
    </row>
    <row r="18" spans="1:19" ht="15" customHeight="1" x14ac:dyDescent="0.25">
      <c r="A18" s="53"/>
      <c r="B18" s="12">
        <f>'Fuel Pressure Multiplier 1'!M6</f>
        <v>14</v>
      </c>
      <c r="C18" s="28">
        <f>INDEX([2]Sheet1!C$25:C$53,MATCH($B18,'[3]Extrapolated Data - Blue'!$E$3:$E$31,0),1)</f>
        <v>1</v>
      </c>
      <c r="D18" s="28">
        <f>INDEX([2]Sheet1!D$25:D$53,MATCH($B18,'[3]Extrapolated Data - Blue'!$E$3:$E$31,0),1)</f>
        <v>1</v>
      </c>
      <c r="E18" s="28">
        <f>INDEX([2]Sheet1!E$25:E$53,MATCH($B18,'[3]Extrapolated Data - Blue'!$E$3:$E$31,0),1)</f>
        <v>1</v>
      </c>
      <c r="F18" s="28">
        <f>INDEX([2]Sheet1!F$25:F$53,MATCH($B18,'[3]Extrapolated Data - Blue'!$E$3:$E$31,0),1)</f>
        <v>1</v>
      </c>
      <c r="G18" s="28">
        <f>INDEX([2]Sheet1!G$25:G$53,MATCH($B18,'[3]Extrapolated Data - Blue'!$E$3:$E$31,0),1)</f>
        <v>1</v>
      </c>
      <c r="H18" s="28">
        <f>INDEX([2]Sheet1!H$25:H$53,MATCH($B18,'[3]Extrapolated Data - Blue'!$E$3:$E$31,0),1)</f>
        <v>1.00101</v>
      </c>
      <c r="I18" s="28">
        <f>INDEX([2]Sheet1!I$25:I$53,MATCH($B18,'[3]Extrapolated Data - Blue'!$E$3:$E$31,0),1)</f>
        <v>1.0049999999999999</v>
      </c>
      <c r="J18" s="28">
        <f>INDEX([2]Sheet1!J$25:J$53,MATCH($B18,'[3]Extrapolated Data - Blue'!$E$3:$E$31,0),1)</f>
        <v>1.0100100000000001</v>
      </c>
      <c r="K18" s="28">
        <f>INDEX([2]Sheet1!K$25:K$53,MATCH($B18,'[3]Extrapolated Data - Blue'!$E$3:$E$31,0),1)</f>
        <v>1.0129999999999999</v>
      </c>
      <c r="L18" s="28">
        <f>INDEX([2]Sheet1!L$25:L$53,MATCH($B18,'[3]Extrapolated Data - Blue'!$E$3:$E$31,0),1)</f>
        <v>1.0100100000000001</v>
      </c>
      <c r="M18" s="28">
        <f>INDEX([2]Sheet1!M$25:M$53,MATCH($B18,'[3]Extrapolated Data - Blue'!$E$3:$E$31,0),1)</f>
        <v>1.0069900000000001</v>
      </c>
      <c r="N18" s="28">
        <f>INDEX([2]Sheet1!N$25:N$53,MATCH($B18,'[3]Extrapolated Data - Blue'!$E$3:$E$31,0),1)</f>
        <v>1.008</v>
      </c>
      <c r="O18" s="28">
        <f>INDEX([2]Sheet1!O$25:O$53,MATCH($B18,'[3]Extrapolated Data - Blue'!$E$3:$E$31,0),1)</f>
        <v>1.0049999999999999</v>
      </c>
      <c r="P18" s="28">
        <f>INDEX([2]Sheet1!P$25:P$53,MATCH($B18,'[3]Extrapolated Data - Blue'!$E$3:$E$31,0),1)</f>
        <v>1</v>
      </c>
      <c r="Q18" s="28">
        <f>INDEX([2]Sheet1!Q$25:Q$53,MATCH($B18,'[3]Extrapolated Data - Blue'!$E$3:$E$31,0),1)</f>
        <v>0.98001000000000005</v>
      </c>
      <c r="R18" s="28">
        <f>INDEX([2]Sheet1!R$25:R$53,MATCH($B18,'[3]Extrapolated Data - Blue'!$E$3:$E$31,0),1)</f>
        <v>0.97</v>
      </c>
      <c r="S18" s="28">
        <f>INDEX([2]Sheet1!S$25:S$53,MATCH($B18,'[3]Extrapolated Data - Blue'!$E$3:$E$31,0),1)</f>
        <v>0.97</v>
      </c>
    </row>
    <row r="19" spans="1:19" ht="15" customHeight="1" x14ac:dyDescent="0.25">
      <c r="A19" s="53"/>
      <c r="B19" s="12">
        <f>'Fuel Pressure Multiplier 1'!N6</f>
        <v>16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</v>
      </c>
      <c r="I19" s="28">
        <f>INDEX([2]Sheet1!I$25:I$53,MATCH($B19,'[3]Extrapolated Data - Blue'!$E$3:$E$31,0),1)</f>
        <v>1</v>
      </c>
      <c r="J19" s="28">
        <f>INDEX([2]Sheet1!J$25:J$53,MATCH($B19,'[3]Extrapolated Data - Blue'!$E$3:$E$31,0),1)</f>
        <v>1.0020100000000001</v>
      </c>
      <c r="K19" s="28">
        <f>INDEX([2]Sheet1!K$25:K$53,MATCH($B19,'[3]Extrapolated Data - Blue'!$E$3:$E$31,0),1)</f>
        <v>1.0049999999999999</v>
      </c>
      <c r="L19" s="28">
        <f>INDEX([2]Sheet1!L$25:L$53,MATCH($B19,'[3]Extrapolated Data - Blue'!$E$3:$E$31,0),1)</f>
        <v>1.0065</v>
      </c>
      <c r="M19" s="28">
        <f>INDEX([2]Sheet1!M$25:M$53,MATCH($B19,'[3]Extrapolated Data - Blue'!$E$3:$E$31,0),1)</f>
        <v>1.0119899999999999</v>
      </c>
      <c r="N19" s="28">
        <f>INDEX([2]Sheet1!N$25:N$53,MATCH($B19,'[3]Extrapolated Data - Blue'!$E$3:$E$31,0),1)</f>
        <v>1.01999</v>
      </c>
      <c r="O19" s="28">
        <f>INDEX([2]Sheet1!O$25:O$53,MATCH($B19,'[3]Extrapolated Data - Blue'!$E$3:$E$31,0),1)</f>
        <v>1.0169999999999999</v>
      </c>
      <c r="P19" s="28">
        <f>INDEX([2]Sheet1!P$25:P$53,MATCH($B19,'[3]Extrapolated Data - Blue'!$E$3:$E$31,0),1)</f>
        <v>1.0100100000000001</v>
      </c>
      <c r="Q19" s="28">
        <f>INDEX([2]Sheet1!Q$25:Q$53,MATCH($B19,'[3]Extrapolated Data - Blue'!$E$3:$E$31,0),1)</f>
        <v>1</v>
      </c>
      <c r="R19" s="28">
        <f>INDEX([2]Sheet1!R$25:R$53,MATCH($B19,'[3]Extrapolated Data - Blue'!$E$3:$E$31,0),1)</f>
        <v>0.98499000000000003</v>
      </c>
      <c r="S19" s="28">
        <f>INDEX([2]Sheet1!S$25:S$53,MATCH($B19,'[3]Extrapolated Data - Blue'!$E$3:$E$31,0),1)</f>
        <v>0.98499000000000003</v>
      </c>
    </row>
    <row r="20" spans="1:19" ht="15" customHeight="1" x14ac:dyDescent="0.25">
      <c r="A20" s="53"/>
      <c r="B20" s="12">
        <f>'Fuel Pressure Multiplier 1'!O6</f>
        <v>18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</v>
      </c>
      <c r="I20" s="28">
        <f>INDEX([2]Sheet1!I$25:I$53,MATCH($B20,'[3]Extrapolated Data - Blue'!$E$3:$E$31,0),1)</f>
        <v>1</v>
      </c>
      <c r="J20" s="28">
        <f>INDEX([2]Sheet1!J$25:J$53,MATCH($B20,'[3]Extrapolated Data - Blue'!$E$3:$E$31,0),1)</f>
        <v>1</v>
      </c>
      <c r="K20" s="28">
        <f>INDEX([2]Sheet1!K$25:K$53,MATCH($B20,'[3]Extrapolated Data - Blue'!$E$3:$E$31,0),1)</f>
        <v>1</v>
      </c>
      <c r="L20" s="28">
        <f>INDEX([2]Sheet1!L$25:L$53,MATCH($B20,'[3]Extrapolated Data - Blue'!$E$3:$E$31,0),1)</f>
        <v>1</v>
      </c>
      <c r="M20" s="28">
        <f>INDEX([2]Sheet1!M$25:M$53,MATCH($B20,'[3]Extrapolated Data - Blue'!$E$3:$E$31,0),1)</f>
        <v>1.008</v>
      </c>
      <c r="N20" s="28">
        <f>INDEX([2]Sheet1!N$25:N$53,MATCH($B20,'[3]Extrapolated Data - Blue'!$E$3:$E$31,0),1)</f>
        <v>1.0119899999999999</v>
      </c>
      <c r="O20" s="28">
        <f>INDEX([2]Sheet1!O$25:O$53,MATCH($B20,'[3]Extrapolated Data - Blue'!$E$3:$E$31,0),1)</f>
        <v>1.0100100000000001</v>
      </c>
      <c r="P20" s="28">
        <f>INDEX([2]Sheet1!P$25:P$53,MATCH($B20,'[3]Extrapolated Data - Blue'!$E$3:$E$31,0),1)</f>
        <v>1.00101</v>
      </c>
      <c r="Q20" s="28">
        <f>INDEX([2]Sheet1!Q$25:Q$53,MATCH($B20,'[3]Extrapolated Data - Blue'!$E$3:$E$31,0),1)</f>
        <v>0.995</v>
      </c>
      <c r="R20" s="28">
        <f>INDEX([2]Sheet1!R$25:R$53,MATCH($B20,'[3]Extrapolated Data - Blue'!$E$3:$E$31,0),1)</f>
        <v>0.98999000000000004</v>
      </c>
      <c r="S20" s="28">
        <f>INDEX([2]Sheet1!S$25:S$53,MATCH($B20,'[3]Extrapolated Data - Blue'!$E$3:$E$31,0),1)</f>
        <v>0.98999000000000004</v>
      </c>
    </row>
    <row r="21" spans="1:19" ht="15" customHeight="1" x14ac:dyDescent="0.25">
      <c r="A21" s="53"/>
      <c r="B21" s="12">
        <f>'Fuel Pressure Multiplier 1'!P6</f>
        <v>20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</v>
      </c>
      <c r="I21" s="28">
        <f>INDEX([2]Sheet1!I$25:I$53,MATCH($B21,'[3]Extrapolated Data - Blue'!$E$3:$E$31,0),1)</f>
        <v>1</v>
      </c>
      <c r="J21" s="28">
        <f>INDEX([2]Sheet1!J$25:J$53,MATCH($B21,'[3]Extrapolated Data - Blue'!$E$3:$E$31,0),1)</f>
        <v>1</v>
      </c>
      <c r="K21" s="28">
        <f>INDEX([2]Sheet1!K$25:K$53,MATCH($B21,'[3]Extrapolated Data - Blue'!$E$3:$E$31,0),1)</f>
        <v>1</v>
      </c>
      <c r="L21" s="28">
        <f>INDEX([2]Sheet1!L$25:L$53,MATCH($B21,'[3]Extrapolated Data - Blue'!$E$3:$E$31,0),1)</f>
        <v>1</v>
      </c>
      <c r="M21" s="28">
        <f>INDEX([2]Sheet1!M$25:M$53,MATCH($B21,'[3]Extrapolated Data - Blue'!$E$3:$E$31,0),1)</f>
        <v>1.004</v>
      </c>
      <c r="N21" s="28">
        <f>INDEX([2]Sheet1!N$25:N$53,MATCH($B21,'[3]Extrapolated Data - Blue'!$E$3:$E$31,0),1)</f>
        <v>1.00101</v>
      </c>
      <c r="O21" s="28">
        <f>INDEX([2]Sheet1!O$25:O$53,MATCH($B21,'[3]Extrapolated Data - Blue'!$E$3:$E$31,0),1)</f>
        <v>1</v>
      </c>
      <c r="P21" s="28">
        <f>INDEX([2]Sheet1!P$25:P$53,MATCH($B21,'[3]Extrapolated Data - Blue'!$E$3:$E$31,0),1)</f>
        <v>1</v>
      </c>
      <c r="Q21" s="28">
        <f>INDEX([2]Sheet1!Q$25:Q$53,MATCH($B21,'[3]Extrapolated Data - Blue'!$E$3:$E$31,0),1)</f>
        <v>1</v>
      </c>
      <c r="R21" s="28">
        <f>INDEX([2]Sheet1!R$25:R$53,MATCH($B21,'[3]Extrapolated Data - Blue'!$E$3:$E$31,0),1)</f>
        <v>0.995</v>
      </c>
      <c r="S21" s="28">
        <f>INDEX([2]Sheet1!S$25:S$53,MATCH($B21,'[3]Extrapolated Data - Blue'!$E$3:$E$31,0),1)</f>
        <v>0.995</v>
      </c>
    </row>
    <row r="22" spans="1:19" ht="15" customHeight="1" x14ac:dyDescent="0.25">
      <c r="A22" s="53"/>
      <c r="B22" s="12">
        <f>'Fuel Pressure Multiplier 1'!Q6</f>
        <v>24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</v>
      </c>
      <c r="K22" s="28">
        <f>INDEX([2]Sheet1!K$25:K$53,MATCH($B22,'[3]Extrapolated Data - Blue'!$E$3:$E$31,0),1)</f>
        <v>1</v>
      </c>
      <c r="L22" s="28">
        <f>INDEX([2]Sheet1!L$25:L$53,MATCH($B22,'[3]Extrapolated Data - Blue'!$E$3:$E$31,0),1)</f>
        <v>1</v>
      </c>
      <c r="M22" s="28">
        <f>INDEX([2]Sheet1!M$25:M$53,MATCH($B22,'[3]Extrapolated Data - Blue'!$E$3:$E$31,0),1)</f>
        <v>1.0015000000000001</v>
      </c>
      <c r="N22" s="28">
        <f>INDEX([2]Sheet1!N$25:N$53,MATCH($B22,'[3]Extrapolated Data - Blue'!$E$3:$E$31,0),1)</f>
        <v>1</v>
      </c>
      <c r="O22" s="28">
        <f>INDEX([2]Sheet1!O$25:O$53,MATCH($B22,'[3]Extrapolated Data - Blue'!$E$3:$E$31,0),1)</f>
        <v>1</v>
      </c>
      <c r="P22" s="28">
        <f>INDEX([2]Sheet1!P$25:P$53,MATCH($B22,'[3]Extrapolated Data - Blue'!$E$3:$E$31,0),1)</f>
        <v>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1</v>
      </c>
      <c r="S22" s="28">
        <f>INDEX([2]Sheet1!S$25:S$53,MATCH($B22,'[3]Extrapolated Data - Blue'!$E$3:$E$31,0),1)</f>
        <v>1</v>
      </c>
    </row>
    <row r="23" spans="1:19" ht="15" customHeight="1" x14ac:dyDescent="0.25">
      <c r="A23" s="54"/>
      <c r="B23" s="12">
        <f>'Fuel Pressure Multiplier 1'!R6</f>
        <v>28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</v>
      </c>
      <c r="N23" s="28">
        <f>INDEX([2]Sheet1!N$25:N$53,MATCH($B23,'[3]Extrapolated Data - Blue'!$E$3:$E$31,0),1)</f>
        <v>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1</v>
      </c>
      <c r="S23" s="28">
        <f>INDEX([2]Sheet1!S$25:S$53,MATCH($B23,'[3]Extrapolated Data - Blue'!$E$3:$E$31,0),1)</f>
        <v>1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10</v>
      </c>
      <c r="L6" s="21">
        <f>IF('Title Page'!$B$9="L83",'[3]Fuel Rail Pressure Mult. Blue'!L$2,IF('Title Page'!$B$9="L86_LT1",'[3]Fuel Rail Pressure Mult. Blue'!L$6,IF('Title Page'!$B$9="LT4",'[3]Fuel Rail Pressure Mult. Blue'!L$10,0)))</f>
        <v>12</v>
      </c>
      <c r="M6" s="21">
        <f>IF('Title Page'!$B$9="L83",'[3]Fuel Rail Pressure Mult. Blue'!M$2,IF('Title Page'!$B$9="L86_LT1",'[3]Fuel Rail Pressure Mult. Blue'!M$6,IF('Title Page'!$B$9="LT4",'[3]Fuel Rail Pressure Mult. Blue'!M$10,0)))</f>
        <v>14</v>
      </c>
      <c r="N6" s="21">
        <f>IF('Title Page'!$B$9="L83",'[3]Fuel Rail Pressure Mult. Blue'!N$2,IF('Title Page'!$B$9="L86_LT1",'[3]Fuel Rail Pressure Mult. Blue'!N$6,IF('Title Page'!$B$9="LT4",'[3]Fuel Rail Pressure Mult. Blue'!N$10,0)))</f>
        <v>16</v>
      </c>
      <c r="O6" s="21">
        <f>IF('Title Page'!$B$9="L83",'[3]Fuel Rail Pressure Mult. Blue'!O$2,IF('Title Page'!$B$9="L86_LT1",'[3]Fuel Rail Pressure Mult. Blue'!O$6,IF('Title Page'!$B$9="LT4",'[3]Fuel Rail Pressure Mult. Blue'!O$10,0)))</f>
        <v>18</v>
      </c>
      <c r="P6" s="21">
        <f>IF('Title Page'!$B$9="L83",'[3]Fuel Rail Pressure Mult. Blue'!P$2,IF('Title Page'!$B$9="L86_LT1",'[3]Fuel Rail Pressure Mult. Blue'!P$6,IF('Title Page'!$B$9="LT4",'[3]Fuel Rail Pressure Mult. Blue'!P$10,0)))</f>
        <v>20</v>
      </c>
      <c r="Q6" s="21">
        <f>IF('Title Page'!$B$9="L83",'[3]Fuel Rail Pressure Mult. Blue'!Q$2,IF('Title Page'!$B$9="L86_LT1",'[3]Fuel Rail Pressure Mult. Blue'!Q$6,IF('Title Page'!$B$9="LT4",'[3]Fuel Rail Pressure Mult. Blue'!Q$10,0)))</f>
        <v>24</v>
      </c>
      <c r="R6" s="21">
        <f>IF('Title Page'!$B$9="L83",'[3]Fuel Rail Pressure Mult. Blue'!R$2,IF('Title Page'!$B$9="L86_LT1",'[3]Fuel Rail Pressure Mult. Blue'!R$6,IF('Title Page'!$B$9="LT4",'[3]Fuel Rail Pressure Mult. Blue'!R$10,0)))</f>
        <v>28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0.20998946663347742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0.33200000000000002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0.46960000000000002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0.57509999999999994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0.65710000000000002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0.71940000000000004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0.77969999999999995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0.83789999999999998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0.89400000000000002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1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1.0976999999999999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1.1871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1.2682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1.3409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1.4054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1.5176000000000001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1.6297999999999999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10</v>
      </c>
      <c r="L6" s="12">
        <f>'Fuel Pressure Multiplier 1'!L6</f>
        <v>12</v>
      </c>
      <c r="M6" s="12">
        <f>'Fuel Pressure Multiplier 1'!M6</f>
        <v>14</v>
      </c>
      <c r="N6" s="12">
        <f>'Fuel Pressure Multiplier 1'!N6</f>
        <v>16</v>
      </c>
      <c r="O6" s="12">
        <f>'Fuel Pressure Multiplier 1'!O6</f>
        <v>18</v>
      </c>
      <c r="P6" s="12">
        <f>'Fuel Pressure Multiplier 1'!P6</f>
        <v>20</v>
      </c>
      <c r="Q6" s="12">
        <f>'Fuel Pressure Multiplier 1'!Q6</f>
        <v>24</v>
      </c>
      <c r="R6" s="12">
        <f>'Fuel Pressure Multiplier 1'!R6</f>
        <v>28</v>
      </c>
    </row>
    <row r="7" spans="1:18" x14ac:dyDescent="0.25">
      <c r="A7" s="1" t="s">
        <v>38</v>
      </c>
      <c r="B7" s="4">
        <f>'Fuel Pressure Multiplier 1'!B7</f>
        <v>0.20998946663347742</v>
      </c>
      <c r="C7" s="4">
        <f>'Fuel Pressure Multiplier 1'!C7</f>
        <v>0.33200000000000002</v>
      </c>
      <c r="D7" s="4">
        <f>'Fuel Pressure Multiplier 1'!D7</f>
        <v>0.46960000000000002</v>
      </c>
      <c r="E7" s="4">
        <f>'Fuel Pressure Multiplier 1'!E7</f>
        <v>0.57509999999999994</v>
      </c>
      <c r="F7" s="4">
        <f>'Fuel Pressure Multiplier 1'!F7</f>
        <v>0.65710000000000002</v>
      </c>
      <c r="G7" s="4">
        <f>'Fuel Pressure Multiplier 1'!G7</f>
        <v>0.71940000000000004</v>
      </c>
      <c r="H7" s="4">
        <f>'Fuel Pressure Multiplier 1'!H7</f>
        <v>0.77969999999999995</v>
      </c>
      <c r="I7" s="4">
        <f>'Fuel Pressure Multiplier 1'!I7</f>
        <v>0.83789999999999998</v>
      </c>
      <c r="J7" s="4">
        <f>'Fuel Pressure Multiplier 1'!J7</f>
        <v>0.89400000000000002</v>
      </c>
      <c r="K7" s="4">
        <f>'Fuel Pressure Multiplier 1'!K7</f>
        <v>1</v>
      </c>
      <c r="L7" s="4">
        <f>'Fuel Pressure Multiplier 1'!L7</f>
        <v>1.0976999999999999</v>
      </c>
      <c r="M7" s="4">
        <f>'Fuel Pressure Multiplier 1'!M7</f>
        <v>1.1871</v>
      </c>
      <c r="N7" s="4">
        <f>'Fuel Pressure Multiplier 1'!N7</f>
        <v>1.2682</v>
      </c>
      <c r="O7" s="4">
        <f>'Fuel Pressure Multiplier 1'!O7</f>
        <v>1.3409</v>
      </c>
      <c r="P7" s="4">
        <f>'Fuel Pressure Multiplier 1'!P7</f>
        <v>1.4054</v>
      </c>
      <c r="Q7" s="4">
        <f>'Fuel Pressure Multiplier 1'!Q7</f>
        <v>1.5176000000000001</v>
      </c>
      <c r="R7" s="4">
        <f>'Fuel Pressure Multiplier 1'!R7</f>
        <v>1.6297999999999999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10</v>
      </c>
      <c r="L6" s="12">
        <f>'Fuel Pressure Multiplier 1'!L6</f>
        <v>12</v>
      </c>
      <c r="M6" s="12">
        <f>'Fuel Pressure Multiplier 1'!M6</f>
        <v>14</v>
      </c>
      <c r="N6" s="12">
        <f>'Fuel Pressure Multiplier 1'!N6</f>
        <v>16</v>
      </c>
      <c r="O6" s="12">
        <f>'Fuel Pressure Multiplier 1'!O6</f>
        <v>18</v>
      </c>
      <c r="P6" s="12">
        <f>'Fuel Pressure Multiplier 1'!P6</f>
        <v>20</v>
      </c>
      <c r="Q6" s="12">
        <f>'Fuel Pressure Multiplier 1'!Q6</f>
        <v>24</v>
      </c>
      <c r="R6" s="12">
        <f>'Fuel Pressure Multiplier 1'!R6</f>
        <v>28</v>
      </c>
    </row>
    <row r="7" spans="1:18" x14ac:dyDescent="0.25">
      <c r="A7" s="1" t="s">
        <v>38</v>
      </c>
      <c r="B7" s="4">
        <f>'Fuel Pressure Multiplier 1'!B7</f>
        <v>0.20998946663347742</v>
      </c>
      <c r="C7" s="4">
        <f>'Fuel Pressure Multiplier 1'!C7</f>
        <v>0.33200000000000002</v>
      </c>
      <c r="D7" s="4">
        <f>'Fuel Pressure Multiplier 1'!D7</f>
        <v>0.46960000000000002</v>
      </c>
      <c r="E7" s="4">
        <f>'Fuel Pressure Multiplier 1'!E7</f>
        <v>0.57509999999999994</v>
      </c>
      <c r="F7" s="4">
        <f>'Fuel Pressure Multiplier 1'!F7</f>
        <v>0.65710000000000002</v>
      </c>
      <c r="G7" s="4">
        <f>'Fuel Pressure Multiplier 1'!G7</f>
        <v>0.71940000000000004</v>
      </c>
      <c r="H7" s="4">
        <f>'Fuel Pressure Multiplier 1'!H7</f>
        <v>0.77969999999999995</v>
      </c>
      <c r="I7" s="4">
        <f>'Fuel Pressure Multiplier 1'!I7</f>
        <v>0.83789999999999998</v>
      </c>
      <c r="J7" s="4">
        <f>'Fuel Pressure Multiplier 1'!J7</f>
        <v>0.89400000000000002</v>
      </c>
      <c r="K7" s="4">
        <f>'Fuel Pressure Multiplier 1'!K7</f>
        <v>1</v>
      </c>
      <c r="L7" s="4">
        <f>'Fuel Pressure Multiplier 1'!L7</f>
        <v>1.0976999999999999</v>
      </c>
      <c r="M7" s="4">
        <f>'Fuel Pressure Multiplier 1'!M7</f>
        <v>1.1871</v>
      </c>
      <c r="N7" s="4">
        <f>'Fuel Pressure Multiplier 1'!N7</f>
        <v>1.2682</v>
      </c>
      <c r="O7" s="4">
        <f>'Fuel Pressure Multiplier 1'!O7</f>
        <v>1.3409</v>
      </c>
      <c r="P7" s="4">
        <f>'Fuel Pressure Multiplier 1'!P7</f>
        <v>1.4054</v>
      </c>
      <c r="Q7" s="4">
        <f>'Fuel Pressure Multiplier 1'!Q7</f>
        <v>1.5176000000000001</v>
      </c>
      <c r="R7" s="4">
        <f>'Fuel Pressure Multiplier 1'!R7</f>
        <v>1.6297999999999999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10</v>
      </c>
      <c r="L6" s="31">
        <f>'Fuel Pressure Multiplier 1'!L6</f>
        <v>12</v>
      </c>
      <c r="M6" s="31">
        <f>'Fuel Pressure Multiplier 1'!M6</f>
        <v>14</v>
      </c>
      <c r="N6" s="31">
        <f>'Fuel Pressure Multiplier 1'!N6</f>
        <v>16</v>
      </c>
      <c r="O6" s="31">
        <f>'Fuel Pressure Multiplier 1'!O6</f>
        <v>18</v>
      </c>
      <c r="P6" s="31">
        <f>'Fuel Pressure Multiplier 1'!P6</f>
        <v>20</v>
      </c>
      <c r="Q6" s="31">
        <f>'Fuel Pressure Multiplier 1'!Q6</f>
        <v>24</v>
      </c>
      <c r="R6" s="31">
        <f>'Fuel Pressure Multiplier 1'!R6</f>
        <v>28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-8.4741210937499978E-2</v>
      </c>
      <c r="L7" s="32">
        <f>INDEX('[4]profile 1'!$F$7:$F$35,MATCH(L6,'[4]profile 1'!$E$7:$E$35,0),1)</f>
        <v>-5.9716796874999978E-2</v>
      </c>
      <c r="M7" s="32">
        <f>INDEX('[4]profile 1'!$F$7:$F$35,MATCH(M6,'[4]profile 1'!$E$7:$E$35,0),1)</f>
        <v>-2.7490234374999978E-2</v>
      </c>
      <c r="N7" s="32">
        <f>INDEX('[4]profile 1'!$F$7:$F$35,MATCH(N6,'[4]profile 1'!$E$7:$E$35,0),1)</f>
        <v>1.8896484375000008E-2</v>
      </c>
      <c r="O7" s="32">
        <f>INDEX('[4]profile 1'!$F$7:$F$35,MATCH(O6,'[4]profile 1'!$E$7:$E$35,0),1)</f>
        <v>3.3642578125000017E-2</v>
      </c>
      <c r="P7" s="32">
        <f>INDEX('[4]profile 1'!$F$7:$F$35,MATCH(P6,'[4]profile 1'!$E$7:$E$35,0),1)</f>
        <v>4.8388671875000011E-2</v>
      </c>
      <c r="Q7" s="32">
        <f>INDEX('[4]profile 1'!$F$7:$F$35,MATCH(Q6,'[4]profile 1'!$E$7:$E$35,0),1)</f>
        <v>7.289515904017857E-2</v>
      </c>
      <c r="R7" s="32">
        <f>INDEX('[4]profile 1'!$F$7:$F$35,MATCH(R6,'[4]profile 1'!$E$7:$E$35,0),1)</f>
        <v>0.19574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2019-07-29T13:52:23Z</dcterms:modified>
</cp:coreProperties>
</file>